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 activeTab="13"/>
  </bookViews>
  <sheets>
    <sheet name="1" sheetId="1" r:id="rId1"/>
    <sheet name="2" sheetId="2" r:id="rId2"/>
    <sheet name=" 3(22)" sheetId="3" r:id="rId3"/>
    <sheet name=" 3(23)" sheetId="4" r:id="rId4"/>
    <sheet name=" 3(24)" sheetId="5" r:id="rId5"/>
    <sheet name=" 3(25)" sheetId="6" r:id="rId6"/>
    <sheet name=" 3(26)" sheetId="7" r:id="rId7"/>
    <sheet name="4" sheetId="8" r:id="rId8"/>
    <sheet name="5 (22)" sheetId="9" r:id="rId9"/>
    <sheet name="5 (23)" sheetId="10" r:id="rId10"/>
    <sheet name="5 (24)_2" sheetId="11" r:id="rId11"/>
    <sheet name="5 (25)" sheetId="12" r:id="rId12"/>
    <sheet name="5 (26)" sheetId="13" r:id="rId13"/>
    <sheet name="6" sheetId="14" r:id="rId14"/>
    <sheet name="7" sheetId="15" r:id="rId15"/>
    <sheet name="8" sheetId="16" r:id="rId16"/>
  </sheets>
  <externalReferences>
    <externalReference r:id="rId17"/>
  </externalReferences>
  <definedNames>
    <definedName name="_xlnm._FilterDatabase" localSheetId="0">'1'!$A$15:$AN$118</definedName>
    <definedName name="_xlnm._FilterDatabase" localSheetId="7">'4'!#REF!</definedName>
    <definedName name="_xlnm._FilterDatabase" localSheetId="8">'5 (22)'!#REF!</definedName>
    <definedName name="_xlnm._FilterDatabase" localSheetId="9">'5 (23)'!#REF!</definedName>
    <definedName name="_xlnm._FilterDatabase" localSheetId="10">'[1]5 (24)'!#REF!</definedName>
    <definedName name="_xlnm._FilterDatabase" localSheetId="11">'5 (25)'!#REF!</definedName>
    <definedName name="_xlnm._FilterDatabase" localSheetId="12">'5 (26)'!#REF!</definedName>
    <definedName name="_xlnm._FilterDatabase" localSheetId="13">'6'!$A$15:$O$15</definedName>
    <definedName name="_xlnm._FilterDatabase" localSheetId="14">'7'!$A$10:$AZ$14</definedName>
    <definedName name="Print_Titles_0" localSheetId="2">' 3(22)'!$11:$15</definedName>
    <definedName name="Print_Titles_0" localSheetId="3">' 3(23)'!$11:$15</definedName>
    <definedName name="Print_Titles_0" localSheetId="4">' 3(24)'!$11:$15</definedName>
    <definedName name="Print_Titles_0" localSheetId="5">' 3(25)'!$11:$15</definedName>
    <definedName name="Print_Titles_0" localSheetId="6">' 3(26)'!$11:$15</definedName>
    <definedName name="Print_Titles_0_0" localSheetId="2">' 3(22)'!$11:$15</definedName>
    <definedName name="Print_Titles_0_0" localSheetId="3">' 3(23)'!$11:$15</definedName>
    <definedName name="Print_Titles_0_0" localSheetId="4">' 3(24)'!$11:$15</definedName>
    <definedName name="Print_Titles_0_0" localSheetId="5">' 3(25)'!$11:$15</definedName>
    <definedName name="Print_Titles_0_0" localSheetId="6">' 3(26)'!$11:$15</definedName>
    <definedName name="Print_Titles_0_0_0" localSheetId="2">' 3(22)'!$11:$15</definedName>
    <definedName name="Print_Titles_0_0_0" localSheetId="3">' 3(23)'!$11:$15</definedName>
    <definedName name="Print_Titles_0_0_0" localSheetId="4">' 3(24)'!$11:$15</definedName>
    <definedName name="Print_Titles_0_0_0" localSheetId="5">' 3(25)'!$11:$15</definedName>
    <definedName name="Print_Titles_0_0_0" localSheetId="6">' 3(26)'!$11:$15</definedName>
    <definedName name="_xlnm.Print_Titles" localSheetId="2">' 3(22)'!$11:$15</definedName>
    <definedName name="_xlnm.Print_Titles" localSheetId="3">' 3(23)'!$11:$15</definedName>
    <definedName name="_xlnm.Print_Titles" localSheetId="4">' 3(24)'!$11:$15</definedName>
    <definedName name="_xlnm.Print_Titles" localSheetId="5">' 3(25)'!$11:$15</definedName>
    <definedName name="_xlnm.Print_Titles" localSheetId="6">' 3(26)'!$11:$15</definedName>
    <definedName name="_xlnm.Print_Area" localSheetId="2">' 3(22)'!$A$1:$AB$89</definedName>
    <definedName name="_xlnm.Print_Area" localSheetId="3">' 3(23)'!$A$1:$AB$89</definedName>
    <definedName name="_xlnm.Print_Area" localSheetId="4">' 3(24)'!$A$1:$AB$89</definedName>
    <definedName name="_xlnm.Print_Area" localSheetId="5">' 3(25)'!$A$1:$AB$89</definedName>
    <definedName name="_xlnm.Print_Area" localSheetId="6">' 3(26)'!$A$1:$AB$89</definedName>
    <definedName name="_xlnm.Print_Area" localSheetId="0">'1'!$A$1:$AN$126</definedName>
    <definedName name="_xlnm.Print_Area" localSheetId="1">'2'!$A$1:$S$127</definedName>
    <definedName name="_xlnm.Print_Area" localSheetId="7">'4'!$A$1:$AT$132</definedName>
    <definedName name="_xlnm.Print_Area" localSheetId="8">'5 (22)'!$A$1:$AL$90</definedName>
    <definedName name="_xlnm.Print_Area" localSheetId="9">'5 (23)'!$A$1:$AL$91</definedName>
    <definedName name="_xlnm.Print_Area" localSheetId="10">'5 (24)_2'!$A$1:$AL$90</definedName>
    <definedName name="_xlnm.Print_Area" localSheetId="11">'5 (25)'!$A$1:$AL$90</definedName>
    <definedName name="_xlnm.Print_Area" localSheetId="12">'5 (26)'!$A$1:$AL$90</definedName>
    <definedName name="_xlnm.Print_Area" localSheetId="13">'6'!$A$1:$AG$128</definedName>
    <definedName name="_xlnm.Print_Area" localSheetId="14">'7'!$A$1:$AZ$129</definedName>
    <definedName name="_xlnm.Print_Area" localSheetId="15">'8'!$A$1:$H$60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T72" i="14"/>
  <c r="S72"/>
  <c r="T66"/>
  <c r="H39" i="16"/>
  <c r="H30"/>
  <c r="G29"/>
  <c r="F29"/>
  <c r="F18" s="1"/>
  <c r="F17" s="1"/>
  <c r="E29"/>
  <c r="D29"/>
  <c r="H29" s="1"/>
  <c r="C29"/>
  <c r="H19"/>
  <c r="G18"/>
  <c r="E18"/>
  <c r="E17" s="1"/>
  <c r="C18"/>
  <c r="G17"/>
  <c r="C17"/>
  <c r="A8"/>
  <c r="AZ106" i="15"/>
  <c r="AY106"/>
  <c r="AX106"/>
  <c r="AW106"/>
  <c r="AV106"/>
  <c r="AU106"/>
  <c r="AT106"/>
  <c r="AM106"/>
  <c r="J106"/>
  <c r="I106"/>
  <c r="H106"/>
  <c r="G106"/>
  <c r="F106"/>
  <c r="E106"/>
  <c r="D106"/>
  <c r="AZ105"/>
  <c r="AY105"/>
  <c r="AX105"/>
  <c r="AW105"/>
  <c r="AW101" s="1"/>
  <c r="AV105"/>
  <c r="AU105"/>
  <c r="AF105"/>
  <c r="J105"/>
  <c r="I105"/>
  <c r="H105"/>
  <c r="G105"/>
  <c r="G101" s="1"/>
  <c r="F105"/>
  <c r="E105"/>
  <c r="AZ104"/>
  <c r="AY104"/>
  <c r="AX104"/>
  <c r="AW104"/>
  <c r="AV104"/>
  <c r="AU104"/>
  <c r="AT104"/>
  <c r="Y104"/>
  <c r="J104"/>
  <c r="I104"/>
  <c r="H104"/>
  <c r="G104"/>
  <c r="F104"/>
  <c r="E104"/>
  <c r="D104"/>
  <c r="AZ103"/>
  <c r="AY103"/>
  <c r="AY101" s="1"/>
  <c r="AX103"/>
  <c r="AW103"/>
  <c r="AV103"/>
  <c r="AU103"/>
  <c r="AU101" s="1"/>
  <c r="R103"/>
  <c r="R101" s="1"/>
  <c r="J103"/>
  <c r="I103"/>
  <c r="H103"/>
  <c r="G103"/>
  <c r="F103"/>
  <c r="E103"/>
  <c r="AZ102"/>
  <c r="AZ101" s="1"/>
  <c r="AY102"/>
  <c r="AX102"/>
  <c r="AX101" s="1"/>
  <c r="AW102"/>
  <c r="AV102"/>
  <c r="AV101" s="1"/>
  <c r="AU102"/>
  <c r="AT102"/>
  <c r="K102"/>
  <c r="J102"/>
  <c r="J101" s="1"/>
  <c r="I102"/>
  <c r="H102"/>
  <c r="H101" s="1"/>
  <c r="G102"/>
  <c r="F102"/>
  <c r="F101" s="1"/>
  <c r="E102"/>
  <c r="D102"/>
  <c r="AS101"/>
  <c r="AR101"/>
  <c r="AQ101"/>
  <c r="AP101"/>
  <c r="AO101"/>
  <c r="AN101"/>
  <c r="AM101"/>
  <c r="AL101"/>
  <c r="AK101"/>
  <c r="AJ101"/>
  <c r="AI101"/>
  <c r="AH101"/>
  <c r="AG101"/>
  <c r="AE101"/>
  <c r="AD101"/>
  <c r="AC101"/>
  <c r="AB101"/>
  <c r="AA101"/>
  <c r="Z101"/>
  <c r="Y101"/>
  <c r="X101"/>
  <c r="W101"/>
  <c r="V101"/>
  <c r="U101"/>
  <c r="T101"/>
  <c r="S101"/>
  <c r="Q101"/>
  <c r="P101"/>
  <c r="O101"/>
  <c r="N101"/>
  <c r="M101"/>
  <c r="L101"/>
  <c r="K101"/>
  <c r="I101"/>
  <c r="E101"/>
  <c r="AZ100"/>
  <c r="AY100"/>
  <c r="AX100"/>
  <c r="AW100"/>
  <c r="AV100"/>
  <c r="AU100"/>
  <c r="AT100"/>
  <c r="AM100"/>
  <c r="J100"/>
  <c r="I100"/>
  <c r="H100"/>
  <c r="G100"/>
  <c r="F100"/>
  <c r="E100"/>
  <c r="D100"/>
  <c r="AZ99"/>
  <c r="AY99"/>
  <c r="AX99"/>
  <c r="AW99"/>
  <c r="AV99"/>
  <c r="AU99"/>
  <c r="AF99"/>
  <c r="J99"/>
  <c r="I99"/>
  <c r="H99"/>
  <c r="G99"/>
  <c r="G95" s="1"/>
  <c r="F99"/>
  <c r="E99"/>
  <c r="AZ98"/>
  <c r="AY98"/>
  <c r="AX98"/>
  <c r="AW98"/>
  <c r="AV98"/>
  <c r="AU98"/>
  <c r="AT98"/>
  <c r="Y98"/>
  <c r="J98"/>
  <c r="I98"/>
  <c r="H98"/>
  <c r="G98"/>
  <c r="F98"/>
  <c r="E98"/>
  <c r="D98"/>
  <c r="AZ97"/>
  <c r="AY97"/>
  <c r="AY95" s="1"/>
  <c r="AX97"/>
  <c r="AW97"/>
  <c r="AV97"/>
  <c r="AU97"/>
  <c r="AU95" s="1"/>
  <c r="R97"/>
  <c r="R95" s="1"/>
  <c r="J97"/>
  <c r="I97"/>
  <c r="I95" s="1"/>
  <c r="H97"/>
  <c r="G97"/>
  <c r="F97"/>
  <c r="E97"/>
  <c r="E95" s="1"/>
  <c r="AZ96"/>
  <c r="AZ95" s="1"/>
  <c r="AY96"/>
  <c r="AX96"/>
  <c r="AX95" s="1"/>
  <c r="AW96"/>
  <c r="AV96"/>
  <c r="AV95" s="1"/>
  <c r="AU96"/>
  <c r="AT96"/>
  <c r="K96"/>
  <c r="J96"/>
  <c r="J95" s="1"/>
  <c r="I96"/>
  <c r="H96"/>
  <c r="H95" s="1"/>
  <c r="G96"/>
  <c r="F96"/>
  <c r="F95" s="1"/>
  <c r="E96"/>
  <c r="D96"/>
  <c r="AW95"/>
  <c r="AS95"/>
  <c r="AR95"/>
  <c r="AQ95"/>
  <c r="AP95"/>
  <c r="AO95"/>
  <c r="AN95"/>
  <c r="AM95"/>
  <c r="AL95"/>
  <c r="AK95"/>
  <c r="AJ95"/>
  <c r="AI95"/>
  <c r="AH95"/>
  <c r="AG95"/>
  <c r="AE95"/>
  <c r="AD95"/>
  <c r="AC95"/>
  <c r="AB95"/>
  <c r="AA95"/>
  <c r="Z95"/>
  <c r="Y95"/>
  <c r="X95"/>
  <c r="W95"/>
  <c r="V95"/>
  <c r="U95"/>
  <c r="T95"/>
  <c r="S95"/>
  <c r="Q95"/>
  <c r="P95"/>
  <c r="O95"/>
  <c r="N95"/>
  <c r="M95"/>
  <c r="L95"/>
  <c r="K95"/>
  <c r="AZ94"/>
  <c r="AY94"/>
  <c r="AX94"/>
  <c r="AW94"/>
  <c r="AV94"/>
  <c r="AU94"/>
  <c r="AT94"/>
  <c r="AM94"/>
  <c r="J94"/>
  <c r="I94"/>
  <c r="H94"/>
  <c r="G94"/>
  <c r="F94"/>
  <c r="E94"/>
  <c r="D94"/>
  <c r="AZ93"/>
  <c r="AY93"/>
  <c r="AX93"/>
  <c r="AW93"/>
  <c r="AV93"/>
  <c r="AU93"/>
  <c r="AF93"/>
  <c r="J93"/>
  <c r="I93"/>
  <c r="H93"/>
  <c r="G93"/>
  <c r="G89" s="1"/>
  <c r="F93"/>
  <c r="E93"/>
  <c r="AZ92"/>
  <c r="AY92"/>
  <c r="AX92"/>
  <c r="AW92"/>
  <c r="AV92"/>
  <c r="AU92"/>
  <c r="AT92"/>
  <c r="Y92"/>
  <c r="J92"/>
  <c r="I92"/>
  <c r="H92"/>
  <c r="G92"/>
  <c r="F92"/>
  <c r="E92"/>
  <c r="D92"/>
  <c r="AZ91"/>
  <c r="AY91"/>
  <c r="AY89" s="1"/>
  <c r="AX91"/>
  <c r="AW91"/>
  <c r="AV91"/>
  <c r="AU91"/>
  <c r="AU89" s="1"/>
  <c r="R91"/>
  <c r="R89" s="1"/>
  <c r="J91"/>
  <c r="I91"/>
  <c r="H91"/>
  <c r="G91"/>
  <c r="F91"/>
  <c r="E91"/>
  <c r="AZ90"/>
  <c r="AZ89" s="1"/>
  <c r="AY90"/>
  <c r="AX90"/>
  <c r="AX89" s="1"/>
  <c r="AW90"/>
  <c r="AV90"/>
  <c r="AV89" s="1"/>
  <c r="AU90"/>
  <c r="AT90"/>
  <c r="K90"/>
  <c r="J90"/>
  <c r="J89" s="1"/>
  <c r="I90"/>
  <c r="H90"/>
  <c r="H89" s="1"/>
  <c r="G90"/>
  <c r="F90"/>
  <c r="F89" s="1"/>
  <c r="E90"/>
  <c r="D90"/>
  <c r="AW89"/>
  <c r="AS89"/>
  <c r="AR89"/>
  <c r="AQ89"/>
  <c r="AP89"/>
  <c r="AO89"/>
  <c r="AN89"/>
  <c r="AM89"/>
  <c r="AL89"/>
  <c r="AK89"/>
  <c r="AJ89"/>
  <c r="AI89"/>
  <c r="AH89"/>
  <c r="AG89"/>
  <c r="AE89"/>
  <c r="AD89"/>
  <c r="AC89"/>
  <c r="AB89"/>
  <c r="AA89"/>
  <c r="Z89"/>
  <c r="Y89"/>
  <c r="X89"/>
  <c r="W89"/>
  <c r="V89"/>
  <c r="U89"/>
  <c r="T89"/>
  <c r="S89"/>
  <c r="Q89"/>
  <c r="P89"/>
  <c r="O89"/>
  <c r="N89"/>
  <c r="M89"/>
  <c r="L89"/>
  <c r="K89"/>
  <c r="I89"/>
  <c r="E89"/>
  <c r="AZ88"/>
  <c r="AY88"/>
  <c r="AX88"/>
  <c r="AW88"/>
  <c r="AV88"/>
  <c r="AU88"/>
  <c r="AT88"/>
  <c r="AM88"/>
  <c r="J88"/>
  <c r="I88"/>
  <c r="H88"/>
  <c r="G88"/>
  <c r="F88"/>
  <c r="E88"/>
  <c r="D88"/>
  <c r="AZ87"/>
  <c r="AY87"/>
  <c r="AX87"/>
  <c r="AW87"/>
  <c r="AV87"/>
  <c r="AU87"/>
  <c r="AF87"/>
  <c r="J87"/>
  <c r="I87"/>
  <c r="H87"/>
  <c r="G87"/>
  <c r="G83" s="1"/>
  <c r="F87"/>
  <c r="E87"/>
  <c r="AZ86"/>
  <c r="AY86"/>
  <c r="AX86"/>
  <c r="AW86"/>
  <c r="AV86"/>
  <c r="AU86"/>
  <c r="AT86"/>
  <c r="Y86"/>
  <c r="J86"/>
  <c r="I86"/>
  <c r="H86"/>
  <c r="G86"/>
  <c r="F86"/>
  <c r="E86"/>
  <c r="D86"/>
  <c r="AZ85"/>
  <c r="AY85"/>
  <c r="AY83" s="1"/>
  <c r="AX85"/>
  <c r="AW85"/>
  <c r="AV85"/>
  <c r="AU85"/>
  <c r="AU83" s="1"/>
  <c r="R85"/>
  <c r="R83" s="1"/>
  <c r="J85"/>
  <c r="I85"/>
  <c r="H85"/>
  <c r="G85"/>
  <c r="F85"/>
  <c r="E85"/>
  <c r="AZ84"/>
  <c r="AZ83" s="1"/>
  <c r="AY84"/>
  <c r="AX84"/>
  <c r="AX83" s="1"/>
  <c r="AW84"/>
  <c r="AV84"/>
  <c r="AV83" s="1"/>
  <c r="AU84"/>
  <c r="AT84"/>
  <c r="K84"/>
  <c r="J84"/>
  <c r="J83" s="1"/>
  <c r="I84"/>
  <c r="H84"/>
  <c r="H83" s="1"/>
  <c r="G84"/>
  <c r="F84"/>
  <c r="F83" s="1"/>
  <c r="E84"/>
  <c r="D84"/>
  <c r="AW83"/>
  <c r="AS83"/>
  <c r="AR83"/>
  <c r="AQ83"/>
  <c r="AP83"/>
  <c r="AO83"/>
  <c r="AN83"/>
  <c r="AM83"/>
  <c r="AL83"/>
  <c r="AK83"/>
  <c r="AJ83"/>
  <c r="AI83"/>
  <c r="AH83"/>
  <c r="AG83"/>
  <c r="AE83"/>
  <c r="AD83"/>
  <c r="AC83"/>
  <c r="AB83"/>
  <c r="AA83"/>
  <c r="Z83"/>
  <c r="Y83"/>
  <c r="X83"/>
  <c r="W83"/>
  <c r="V83"/>
  <c r="U83"/>
  <c r="T83"/>
  <c r="S83"/>
  <c r="Q83"/>
  <c r="P83"/>
  <c r="O83"/>
  <c r="N83"/>
  <c r="M83"/>
  <c r="L83"/>
  <c r="K83"/>
  <c r="I83"/>
  <c r="E83"/>
  <c r="AZ82"/>
  <c r="AY82"/>
  <c r="AX82"/>
  <c r="AW82"/>
  <c r="AV82"/>
  <c r="AU82"/>
  <c r="AT82"/>
  <c r="AM82"/>
  <c r="J82"/>
  <c r="I82"/>
  <c r="H82"/>
  <c r="G82"/>
  <c r="F82"/>
  <c r="E82"/>
  <c r="D82"/>
  <c r="AZ81"/>
  <c r="AY81"/>
  <c r="AX81"/>
  <c r="AW81"/>
  <c r="AW77" s="1"/>
  <c r="AV81"/>
  <c r="AU81"/>
  <c r="AF81"/>
  <c r="J81"/>
  <c r="I81"/>
  <c r="H81"/>
  <c r="G81"/>
  <c r="G77" s="1"/>
  <c r="F81"/>
  <c r="E81"/>
  <c r="AZ80"/>
  <c r="AZ77" s="1"/>
  <c r="AY80"/>
  <c r="AX80"/>
  <c r="AW80"/>
  <c r="AV80"/>
  <c r="AV77" s="1"/>
  <c r="AU80"/>
  <c r="Y80"/>
  <c r="AT80" s="1"/>
  <c r="J80"/>
  <c r="J77" s="1"/>
  <c r="I80"/>
  <c r="H80"/>
  <c r="G80"/>
  <c r="F80"/>
  <c r="F77" s="1"/>
  <c r="E80"/>
  <c r="D80"/>
  <c r="AZ79"/>
  <c r="AY79"/>
  <c r="AY77" s="1"/>
  <c r="AX79"/>
  <c r="AW79"/>
  <c r="AV79"/>
  <c r="AU79"/>
  <c r="AU77" s="1"/>
  <c r="R79"/>
  <c r="AT79" s="1"/>
  <c r="J79"/>
  <c r="I79"/>
  <c r="H79"/>
  <c r="G79"/>
  <c r="F79"/>
  <c r="E79"/>
  <c r="E77" s="1"/>
  <c r="D79"/>
  <c r="AZ78"/>
  <c r="AY78"/>
  <c r="AX78"/>
  <c r="AX77" s="1"/>
  <c r="AW78"/>
  <c r="AV78"/>
  <c r="AU78"/>
  <c r="AT78"/>
  <c r="K78"/>
  <c r="J78"/>
  <c r="I78"/>
  <c r="H78"/>
  <c r="H77" s="1"/>
  <c r="G78"/>
  <c r="F78"/>
  <c r="E78"/>
  <c r="D78"/>
  <c r="AS77"/>
  <c r="AR77"/>
  <c r="AQ77"/>
  <c r="AP77"/>
  <c r="AO77"/>
  <c r="AN77"/>
  <c r="AM77"/>
  <c r="AL77"/>
  <c r="AK77"/>
  <c r="AJ77"/>
  <c r="AI77"/>
  <c r="AH77"/>
  <c r="AG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I77"/>
  <c r="AZ76"/>
  <c r="AY76"/>
  <c r="AX76"/>
  <c r="AW76"/>
  <c r="AV76"/>
  <c r="AU76"/>
  <c r="AT76"/>
  <c r="AM76"/>
  <c r="J76"/>
  <c r="I76"/>
  <c r="H76"/>
  <c r="G76"/>
  <c r="F76"/>
  <c r="E76"/>
  <c r="D76"/>
  <c r="AZ75"/>
  <c r="AY75"/>
  <c r="AX75"/>
  <c r="AW75"/>
  <c r="AW71" s="1"/>
  <c r="AV75"/>
  <c r="AU75"/>
  <c r="AF75"/>
  <c r="J75"/>
  <c r="I75"/>
  <c r="H75"/>
  <c r="G75"/>
  <c r="G71" s="1"/>
  <c r="F75"/>
  <c r="E75"/>
  <c r="AZ74"/>
  <c r="AZ71" s="1"/>
  <c r="AY74"/>
  <c r="AX74"/>
  <c r="AW74"/>
  <c r="AV74"/>
  <c r="AV71" s="1"/>
  <c r="AU74"/>
  <c r="Y74"/>
  <c r="AT74" s="1"/>
  <c r="J74"/>
  <c r="J71" s="1"/>
  <c r="I74"/>
  <c r="H74"/>
  <c r="G74"/>
  <c r="F74"/>
  <c r="F71" s="1"/>
  <c r="E74"/>
  <c r="AZ73"/>
  <c r="AY73"/>
  <c r="AY71" s="1"/>
  <c r="AY64" s="1"/>
  <c r="AY19" s="1"/>
  <c r="AX73"/>
  <c r="AW73"/>
  <c r="AV73"/>
  <c r="AU73"/>
  <c r="AU71" s="1"/>
  <c r="AU64" s="1"/>
  <c r="AU19" s="1"/>
  <c r="AT73"/>
  <c r="R73"/>
  <c r="J73"/>
  <c r="I73"/>
  <c r="I71" s="1"/>
  <c r="H73"/>
  <c r="G73"/>
  <c r="F73"/>
  <c r="E73"/>
  <c r="E71" s="1"/>
  <c r="D73"/>
  <c r="AZ72"/>
  <c r="AY72"/>
  <c r="AX72"/>
  <c r="AX71" s="1"/>
  <c r="AW72"/>
  <c r="AV72"/>
  <c r="AU72"/>
  <c r="AT72"/>
  <c r="K72"/>
  <c r="J72"/>
  <c r="I72"/>
  <c r="H72"/>
  <c r="H71" s="1"/>
  <c r="G72"/>
  <c r="F72"/>
  <c r="E72"/>
  <c r="D72"/>
  <c r="AS71"/>
  <c r="AR71"/>
  <c r="AQ71"/>
  <c r="AP71"/>
  <c r="AO71"/>
  <c r="AN71"/>
  <c r="AM71"/>
  <c r="AL71"/>
  <c r="AK71"/>
  <c r="AJ71"/>
  <c r="AI71"/>
  <c r="AH71"/>
  <c r="AG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AY70"/>
  <c r="AX70"/>
  <c r="AW70"/>
  <c r="AV70"/>
  <c r="AU70"/>
  <c r="AT70"/>
  <c r="AS70"/>
  <c r="J70" s="1"/>
  <c r="J65" s="1"/>
  <c r="J64" s="1"/>
  <c r="J19" s="1"/>
  <c r="AM70"/>
  <c r="I70"/>
  <c r="H70"/>
  <c r="G70"/>
  <c r="F70"/>
  <c r="E70"/>
  <c r="D70"/>
  <c r="AZ69"/>
  <c r="AY69"/>
  <c r="AX69"/>
  <c r="AX65" s="1"/>
  <c r="AW69"/>
  <c r="AV69"/>
  <c r="AU69"/>
  <c r="AT69"/>
  <c r="AF69"/>
  <c r="J69"/>
  <c r="I69"/>
  <c r="H69"/>
  <c r="H65" s="1"/>
  <c r="G69"/>
  <c r="F69"/>
  <c r="E69"/>
  <c r="D69"/>
  <c r="AZ68"/>
  <c r="AY68"/>
  <c r="AX68"/>
  <c r="AW68"/>
  <c r="AW65" s="1"/>
  <c r="AV68"/>
  <c r="AU68"/>
  <c r="Y68"/>
  <c r="J68"/>
  <c r="I68"/>
  <c r="H68"/>
  <c r="G68"/>
  <c r="G65" s="1"/>
  <c r="F68"/>
  <c r="E68"/>
  <c r="AZ67"/>
  <c r="AY67"/>
  <c r="AX67"/>
  <c r="AW67"/>
  <c r="AV67"/>
  <c r="AV65" s="1"/>
  <c r="AV64" s="1"/>
  <c r="AV19" s="1"/>
  <c r="AU67"/>
  <c r="R67"/>
  <c r="AT67" s="1"/>
  <c r="J67"/>
  <c r="I67"/>
  <c r="H67"/>
  <c r="G67"/>
  <c r="F67"/>
  <c r="E67"/>
  <c r="D67"/>
  <c r="AZ66"/>
  <c r="AY66"/>
  <c r="AY65" s="1"/>
  <c r="AX66"/>
  <c r="AW66"/>
  <c r="AV66"/>
  <c r="AU66"/>
  <c r="AU65" s="1"/>
  <c r="K66"/>
  <c r="AT66" s="1"/>
  <c r="J66"/>
  <c r="I66"/>
  <c r="I65" s="1"/>
  <c r="H66"/>
  <c r="G66"/>
  <c r="F66"/>
  <c r="E66"/>
  <c r="E65" s="1"/>
  <c r="AS65"/>
  <c r="AR65"/>
  <c r="AQ65"/>
  <c r="AP65"/>
  <c r="AP64" s="1"/>
  <c r="AP19" s="1"/>
  <c r="AO65"/>
  <c r="AN65"/>
  <c r="AM65"/>
  <c r="AL65"/>
  <c r="AL64" s="1"/>
  <c r="AL19" s="1"/>
  <c r="AK65"/>
  <c r="AJ65"/>
  <c r="AI65"/>
  <c r="AH65"/>
  <c r="AH64" s="1"/>
  <c r="AH19" s="1"/>
  <c r="AG65"/>
  <c r="AF65"/>
  <c r="AE65"/>
  <c r="AD65"/>
  <c r="AD64" s="1"/>
  <c r="AD19" s="1"/>
  <c r="AC65"/>
  <c r="AB65"/>
  <c r="AA65"/>
  <c r="Z65"/>
  <c r="Z64" s="1"/>
  <c r="Z19" s="1"/>
  <c r="X65"/>
  <c r="W65"/>
  <c r="V65"/>
  <c r="V64" s="1"/>
  <c r="V19" s="1"/>
  <c r="U65"/>
  <c r="T65"/>
  <c r="S65"/>
  <c r="R65"/>
  <c r="Q65"/>
  <c r="P65"/>
  <c r="O65"/>
  <c r="N65"/>
  <c r="N64" s="1"/>
  <c r="N19" s="1"/>
  <c r="M65"/>
  <c r="L65"/>
  <c r="K65"/>
  <c r="F65"/>
  <c r="F64" s="1"/>
  <c r="F19" s="1"/>
  <c r="AR64"/>
  <c r="AQ64"/>
  <c r="AQ19" s="1"/>
  <c r="AN64"/>
  <c r="AM64"/>
  <c r="AJ64"/>
  <c r="AI64"/>
  <c r="AI19" s="1"/>
  <c r="AE64"/>
  <c r="AB64"/>
  <c r="AA64"/>
  <c r="X64"/>
  <c r="W64"/>
  <c r="T64"/>
  <c r="S64"/>
  <c r="P64"/>
  <c r="O64"/>
  <c r="L64"/>
  <c r="K64"/>
  <c r="G64"/>
  <c r="G19" s="1"/>
  <c r="AZ46"/>
  <c r="AY46"/>
  <c r="AX46"/>
  <c r="AW46"/>
  <c r="AV46"/>
  <c r="AU46"/>
  <c r="AT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AZ43"/>
  <c r="AY43"/>
  <c r="AX43"/>
  <c r="AW43"/>
  <c r="AW42" s="1"/>
  <c r="AW17" s="1"/>
  <c r="AV43"/>
  <c r="AU43"/>
  <c r="AT43"/>
  <c r="AS43"/>
  <c r="AS42" s="1"/>
  <c r="AS17" s="1"/>
  <c r="AR43"/>
  <c r="AQ43"/>
  <c r="AP43"/>
  <c r="AO43"/>
  <c r="AO42" s="1"/>
  <c r="AO17" s="1"/>
  <c r="AN43"/>
  <c r="AM43"/>
  <c r="AL43"/>
  <c r="AK43"/>
  <c r="AK42" s="1"/>
  <c r="AK17" s="1"/>
  <c r="AJ43"/>
  <c r="AI43"/>
  <c r="AH43"/>
  <c r="AG43"/>
  <c r="AG42" s="1"/>
  <c r="AG17" s="1"/>
  <c r="AF43"/>
  <c r="AE43"/>
  <c r="AD43"/>
  <c r="AC43"/>
  <c r="AC42" s="1"/>
  <c r="AC17" s="1"/>
  <c r="AB43"/>
  <c r="AA43"/>
  <c r="Z43"/>
  <c r="Y43"/>
  <c r="Y42" s="1"/>
  <c r="Y17" s="1"/>
  <c r="X43"/>
  <c r="W43"/>
  <c r="V43"/>
  <c r="U43"/>
  <c r="U42" s="1"/>
  <c r="U17" s="1"/>
  <c r="T43"/>
  <c r="S43"/>
  <c r="R43"/>
  <c r="Q43"/>
  <c r="Q42" s="1"/>
  <c r="Q17" s="1"/>
  <c r="P43"/>
  <c r="O43"/>
  <c r="N43"/>
  <c r="M43"/>
  <c r="M42" s="1"/>
  <c r="M17" s="1"/>
  <c r="L43"/>
  <c r="K43"/>
  <c r="J43"/>
  <c r="I43"/>
  <c r="I42" s="1"/>
  <c r="I17" s="1"/>
  <c r="H43"/>
  <c r="G43"/>
  <c r="F43"/>
  <c r="E43"/>
  <c r="E42" s="1"/>
  <c r="E17" s="1"/>
  <c r="D43"/>
  <c r="AZ42"/>
  <c r="AY42"/>
  <c r="AX42"/>
  <c r="AX17" s="1"/>
  <c r="AV42"/>
  <c r="AU42"/>
  <c r="AT42"/>
  <c r="AT17" s="1"/>
  <c r="AR42"/>
  <c r="AQ42"/>
  <c r="AP42"/>
  <c r="AP17" s="1"/>
  <c r="AN42"/>
  <c r="AM42"/>
  <c r="AL42"/>
  <c r="AL17" s="1"/>
  <c r="AJ42"/>
  <c r="AI42"/>
  <c r="AH42"/>
  <c r="AH17" s="1"/>
  <c r="AF42"/>
  <c r="AE42"/>
  <c r="AD42"/>
  <c r="AD17" s="1"/>
  <c r="AB42"/>
  <c r="AA42"/>
  <c r="Z42"/>
  <c r="Z17" s="1"/>
  <c r="X42"/>
  <c r="W42"/>
  <c r="V42"/>
  <c r="V17" s="1"/>
  <c r="T42"/>
  <c r="S42"/>
  <c r="R42"/>
  <c r="R17" s="1"/>
  <c r="P42"/>
  <c r="O42"/>
  <c r="N42"/>
  <c r="N17" s="1"/>
  <c r="L42"/>
  <c r="K42"/>
  <c r="J42"/>
  <c r="J17" s="1"/>
  <c r="H42"/>
  <c r="G42"/>
  <c r="F42"/>
  <c r="F17" s="1"/>
  <c r="D42"/>
  <c r="AR19"/>
  <c r="AN19"/>
  <c r="AM19"/>
  <c r="AJ19"/>
  <c r="AE19"/>
  <c r="AB19"/>
  <c r="AA19"/>
  <c r="X19"/>
  <c r="W19"/>
  <c r="T19"/>
  <c r="S19"/>
  <c r="P19"/>
  <c r="O19"/>
  <c r="L19"/>
  <c r="K19"/>
  <c r="AZ17"/>
  <c r="AY17"/>
  <c r="AV17"/>
  <c r="AU17"/>
  <c r="AR17"/>
  <c r="AQ17"/>
  <c r="AN17"/>
  <c r="AM17"/>
  <c r="AJ17"/>
  <c r="AI17"/>
  <c r="AF17"/>
  <c r="AE17"/>
  <c r="AB17"/>
  <c r="AA17"/>
  <c r="X17"/>
  <c r="W17"/>
  <c r="T17"/>
  <c r="S17"/>
  <c r="P17"/>
  <c r="O17"/>
  <c r="L17"/>
  <c r="K17"/>
  <c r="H17"/>
  <c r="G17"/>
  <c r="D17"/>
  <c r="A7"/>
  <c r="AF107" i="14"/>
  <c r="AE107"/>
  <c r="AE102" s="1"/>
  <c r="AD107"/>
  <c r="Z106"/>
  <c r="Z102" s="1"/>
  <c r="X106"/>
  <c r="U102"/>
  <c r="Q102"/>
  <c r="N104"/>
  <c r="L104"/>
  <c r="L102" s="1"/>
  <c r="H103"/>
  <c r="G103"/>
  <c r="G102" s="1"/>
  <c r="F103"/>
  <c r="AF102"/>
  <c r="AD102"/>
  <c r="X102"/>
  <c r="T102"/>
  <c r="S102"/>
  <c r="R102"/>
  <c r="N102"/>
  <c r="H102"/>
  <c r="F102"/>
  <c r="AF101"/>
  <c r="AD101"/>
  <c r="AC101"/>
  <c r="AC96" s="1"/>
  <c r="Z100"/>
  <c r="X100"/>
  <c r="X96" s="1"/>
  <c r="S96"/>
  <c r="N98"/>
  <c r="N96" s="1"/>
  <c r="L98"/>
  <c r="I97"/>
  <c r="I96" s="1"/>
  <c r="H97"/>
  <c r="F97"/>
  <c r="AF96"/>
  <c r="AD96"/>
  <c r="Z96"/>
  <c r="U96"/>
  <c r="T96"/>
  <c r="R96"/>
  <c r="Q96"/>
  <c r="L96"/>
  <c r="K96"/>
  <c r="H96"/>
  <c r="F96"/>
  <c r="AF95"/>
  <c r="AE95"/>
  <c r="AE90" s="1"/>
  <c r="AD95"/>
  <c r="Z94"/>
  <c r="Z90" s="1"/>
  <c r="X94"/>
  <c r="U90"/>
  <c r="Q90"/>
  <c r="N92"/>
  <c r="L92"/>
  <c r="L90" s="1"/>
  <c r="H91"/>
  <c r="G91"/>
  <c r="G90" s="1"/>
  <c r="F91"/>
  <c r="AF90"/>
  <c r="AD90"/>
  <c r="AA90"/>
  <c r="X90"/>
  <c r="T90"/>
  <c r="S90"/>
  <c r="R90"/>
  <c r="N90"/>
  <c r="H90"/>
  <c r="F90"/>
  <c r="AF89"/>
  <c r="AD89"/>
  <c r="AC89"/>
  <c r="AC84" s="1"/>
  <c r="Z88"/>
  <c r="X88"/>
  <c r="X84" s="1"/>
  <c r="S84"/>
  <c r="N86"/>
  <c r="N84" s="1"/>
  <c r="L86"/>
  <c r="I85"/>
  <c r="I84" s="1"/>
  <c r="H85"/>
  <c r="F85"/>
  <c r="AF84"/>
  <c r="AD84"/>
  <c r="Z84"/>
  <c r="U84"/>
  <c r="T84"/>
  <c r="R84"/>
  <c r="Q84"/>
  <c r="L84"/>
  <c r="H84"/>
  <c r="F84"/>
  <c r="AF83"/>
  <c r="AE83"/>
  <c r="AE78" s="1"/>
  <c r="AD83"/>
  <c r="Z82"/>
  <c r="Z78" s="1"/>
  <c r="X82"/>
  <c r="U78"/>
  <c r="Q78"/>
  <c r="N80"/>
  <c r="L80"/>
  <c r="L78" s="1"/>
  <c r="H79"/>
  <c r="G79"/>
  <c r="G78" s="1"/>
  <c r="F79"/>
  <c r="AF78"/>
  <c r="AD78"/>
  <c r="X78"/>
  <c r="T78"/>
  <c r="S78"/>
  <c r="R78"/>
  <c r="N78"/>
  <c r="M78"/>
  <c r="H78"/>
  <c r="F78"/>
  <c r="AF77"/>
  <c r="AD77"/>
  <c r="AC77"/>
  <c r="AC72" s="1"/>
  <c r="Z76"/>
  <c r="X76"/>
  <c r="X72" s="1"/>
  <c r="X65" s="1"/>
  <c r="X20" s="1"/>
  <c r="N74"/>
  <c r="N72" s="1"/>
  <c r="L74"/>
  <c r="I73"/>
  <c r="I72" s="1"/>
  <c r="H73"/>
  <c r="F73"/>
  <c r="AF72"/>
  <c r="AD72"/>
  <c r="Z72"/>
  <c r="U72"/>
  <c r="R72"/>
  <c r="Q72"/>
  <c r="O72"/>
  <c r="L72"/>
  <c r="H72"/>
  <c r="F72"/>
  <c r="F65" s="1"/>
  <c r="F20" s="1"/>
  <c r="AF71"/>
  <c r="AE71"/>
  <c r="AE66" s="1"/>
  <c r="AD71"/>
  <c r="Z70"/>
  <c r="Z66" s="1"/>
  <c r="Z65" s="1"/>
  <c r="Z20" s="1"/>
  <c r="X70"/>
  <c r="U66"/>
  <c r="Q66"/>
  <c r="N68"/>
  <c r="L68"/>
  <c r="L66" s="1"/>
  <c r="L65" s="1"/>
  <c r="L20" s="1"/>
  <c r="H67"/>
  <c r="G67"/>
  <c r="G66" s="1"/>
  <c r="F67"/>
  <c r="AF66"/>
  <c r="AF65" s="1"/>
  <c r="AF20" s="1"/>
  <c r="AD66"/>
  <c r="X66"/>
  <c r="W66"/>
  <c r="S66"/>
  <c r="R66"/>
  <c r="N66"/>
  <c r="H66"/>
  <c r="F66"/>
  <c r="N65"/>
  <c r="N20" s="1"/>
  <c r="AG47"/>
  <c r="AF47"/>
  <c r="AE47"/>
  <c r="AD47"/>
  <c r="AD43" s="1"/>
  <c r="AD18" s="1"/>
  <c r="AC47"/>
  <c r="AB47"/>
  <c r="AA47"/>
  <c r="Z47"/>
  <c r="Y47"/>
  <c r="X47"/>
  <c r="W47"/>
  <c r="V47"/>
  <c r="V43" s="1"/>
  <c r="V18" s="1"/>
  <c r="U47"/>
  <c r="T47"/>
  <c r="S47"/>
  <c r="R47"/>
  <c r="Q47"/>
  <c r="P47"/>
  <c r="O47"/>
  <c r="N47"/>
  <c r="N43" s="1"/>
  <c r="N18" s="1"/>
  <c r="M47"/>
  <c r="L47"/>
  <c r="K47"/>
  <c r="J47"/>
  <c r="I47"/>
  <c r="H47"/>
  <c r="G47"/>
  <c r="F47"/>
  <c r="F43" s="1"/>
  <c r="F18" s="1"/>
  <c r="E47"/>
  <c r="D47"/>
  <c r="AG44"/>
  <c r="AF44"/>
  <c r="AF43" s="1"/>
  <c r="AF18" s="1"/>
  <c r="AE44"/>
  <c r="AD44"/>
  <c r="AC44"/>
  <c r="AB44"/>
  <c r="AB43" s="1"/>
  <c r="AB18" s="1"/>
  <c r="AA44"/>
  <c r="Z44"/>
  <c r="Y44"/>
  <c r="X44"/>
  <c r="X43" s="1"/>
  <c r="X18" s="1"/>
  <c r="W44"/>
  <c r="V44"/>
  <c r="U44"/>
  <c r="T44"/>
  <c r="T43" s="1"/>
  <c r="T18" s="1"/>
  <c r="S44"/>
  <c r="R44"/>
  <c r="Q44"/>
  <c r="P44"/>
  <c r="P43" s="1"/>
  <c r="P18" s="1"/>
  <c r="O44"/>
  <c r="N44"/>
  <c r="M44"/>
  <c r="L44"/>
  <c r="L43" s="1"/>
  <c r="L18" s="1"/>
  <c r="K44"/>
  <c r="J44"/>
  <c r="I44"/>
  <c r="H44"/>
  <c r="H43" s="1"/>
  <c r="H18" s="1"/>
  <c r="G44"/>
  <c r="F44"/>
  <c r="E44"/>
  <c r="D44"/>
  <c r="D43" s="1"/>
  <c r="D18" s="1"/>
  <c r="AG43"/>
  <c r="AE43"/>
  <c r="AC43"/>
  <c r="AA43"/>
  <c r="Z43"/>
  <c r="Z18" s="1"/>
  <c r="Y43"/>
  <c r="W43"/>
  <c r="U43"/>
  <c r="S43"/>
  <c r="R43"/>
  <c r="R18" s="1"/>
  <c r="Q43"/>
  <c r="O43"/>
  <c r="M43"/>
  <c r="K43"/>
  <c r="J43"/>
  <c r="I43"/>
  <c r="G43"/>
  <c r="E43"/>
  <c r="D20"/>
  <c r="D19"/>
  <c r="AG18"/>
  <c r="AE18"/>
  <c r="AC18"/>
  <c r="AA18"/>
  <c r="Y18"/>
  <c r="W18"/>
  <c r="U18"/>
  <c r="S18"/>
  <c r="Q18"/>
  <c r="O18"/>
  <c r="M18"/>
  <c r="K18"/>
  <c r="I18"/>
  <c r="G18"/>
  <c r="E18"/>
  <c r="A7"/>
  <c r="AG79" i="13"/>
  <c r="AE72"/>
  <c r="AC72"/>
  <c r="AJ72" s="1"/>
  <c r="AA72"/>
  <c r="AC107" i="14" s="1"/>
  <c r="AC102" s="1"/>
  <c r="AE71" i="13"/>
  <c r="AC71"/>
  <c r="AE101" i="14" s="1"/>
  <c r="AE96" s="1"/>
  <c r="AA71" i="13"/>
  <c r="AH71" s="1"/>
  <c r="AE70"/>
  <c r="AC70"/>
  <c r="AJ70" s="1"/>
  <c r="AA70"/>
  <c r="AC95" i="14" s="1"/>
  <c r="AC90" s="1"/>
  <c r="AE69" i="13"/>
  <c r="AC69"/>
  <c r="AE89" i="14" s="1"/>
  <c r="AE84" s="1"/>
  <c r="AA69" i="13"/>
  <c r="AH69" s="1"/>
  <c r="AE68"/>
  <c r="AC68"/>
  <c r="AJ68" s="1"/>
  <c r="AA68"/>
  <c r="AC83" i="14" s="1"/>
  <c r="AC78" s="1"/>
  <c r="AE67" i="13"/>
  <c r="AC67"/>
  <c r="AE77" i="14" s="1"/>
  <c r="AE72" s="1"/>
  <c r="AA67" i="13"/>
  <c r="AH67" s="1"/>
  <c r="AE66"/>
  <c r="AC66"/>
  <c r="AJ66" s="1"/>
  <c r="AA66"/>
  <c r="AC71" i="14" s="1"/>
  <c r="AC66" s="1"/>
  <c r="AC65" s="1"/>
  <c r="AC20" s="1"/>
  <c r="AK65" i="13"/>
  <c r="AI65"/>
  <c r="AF65"/>
  <c r="AD65"/>
  <c r="AD20" s="1"/>
  <c r="AC65"/>
  <c r="AB65"/>
  <c r="AA65"/>
  <c r="AL47"/>
  <c r="AK47"/>
  <c r="AJ47"/>
  <c r="AI47"/>
  <c r="AH47"/>
  <c r="AG47"/>
  <c r="AF47"/>
  <c r="AE47"/>
  <c r="AD47"/>
  <c r="AC47"/>
  <c r="AB47"/>
  <c r="AA47"/>
  <c r="Z47"/>
  <c r="AL44"/>
  <c r="AK44"/>
  <c r="AK43" s="1"/>
  <c r="AK18" s="1"/>
  <c r="AJ44"/>
  <c r="AJ43" s="1"/>
  <c r="AJ18" s="1"/>
  <c r="AI44"/>
  <c r="AH44"/>
  <c r="AG44"/>
  <c r="AG43" s="1"/>
  <c r="AG18" s="1"/>
  <c r="AF44"/>
  <c r="AF43" s="1"/>
  <c r="AF18" s="1"/>
  <c r="AE44"/>
  <c r="AD44"/>
  <c r="AC44"/>
  <c r="AC43" s="1"/>
  <c r="AC18" s="1"/>
  <c r="AB44"/>
  <c r="AB43" s="1"/>
  <c r="AB18" s="1"/>
  <c r="AA44"/>
  <c r="Z44"/>
  <c r="Y44"/>
  <c r="Y43" s="1"/>
  <c r="Y18" s="1"/>
  <c r="AL43"/>
  <c r="AL18" s="1"/>
  <c r="AI43"/>
  <c r="AH43"/>
  <c r="AH18" s="1"/>
  <c r="AE43"/>
  <c r="AD43"/>
  <c r="AD18" s="1"/>
  <c r="AD16" s="1"/>
  <c r="AA43"/>
  <c r="Z43"/>
  <c r="Z18" s="1"/>
  <c r="AL22"/>
  <c r="AK22"/>
  <c r="AJ22"/>
  <c r="AI22"/>
  <c r="AH22"/>
  <c r="AF22"/>
  <c r="AE22"/>
  <c r="AD22"/>
  <c r="AC22"/>
  <c r="AB22"/>
  <c r="AA22"/>
  <c r="AK20"/>
  <c r="AK16" s="1"/>
  <c r="AI20"/>
  <c r="AF20"/>
  <c r="AC20"/>
  <c r="AC16" s="1"/>
  <c r="AB20"/>
  <c r="AA20"/>
  <c r="Y20"/>
  <c r="AI18"/>
  <c r="AI16" s="1"/>
  <c r="AE18"/>
  <c r="AA18"/>
  <c r="AA16" s="1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A7"/>
  <c r="Z81" i="12"/>
  <c r="AG81" s="1"/>
  <c r="AJ72"/>
  <c r="AE72"/>
  <c r="AA106" i="14" s="1"/>
  <c r="AA102" s="1"/>
  <c r="AC72" i="12"/>
  <c r="Y106" i="14" s="1"/>
  <c r="Y102" s="1"/>
  <c r="AA72" i="12"/>
  <c r="W106" i="14" s="1"/>
  <c r="W102" s="1"/>
  <c r="AJ71" i="12"/>
  <c r="AE71"/>
  <c r="AL71" s="1"/>
  <c r="AC71"/>
  <c r="Y100" i="14" s="1"/>
  <c r="Y96" s="1"/>
  <c r="AA71" i="12"/>
  <c r="W100" i="14" s="1"/>
  <c r="W96" s="1"/>
  <c r="AJ70" i="12"/>
  <c r="AE70"/>
  <c r="AA94" i="14" s="1"/>
  <c r="AC70" i="12"/>
  <c r="Y94" i="14" s="1"/>
  <c r="Y90" s="1"/>
  <c r="AA70" i="12"/>
  <c r="W94" i="14" s="1"/>
  <c r="W90" s="1"/>
  <c r="AJ69" i="12"/>
  <c r="AE69"/>
  <c r="AL69" s="1"/>
  <c r="AC69"/>
  <c r="Y88" i="14" s="1"/>
  <c r="Y84" s="1"/>
  <c r="AA69" i="12"/>
  <c r="W88" i="14" s="1"/>
  <c r="W84" s="1"/>
  <c r="AJ68" i="12"/>
  <c r="AE68"/>
  <c r="AA82" i="14" s="1"/>
  <c r="AA78" s="1"/>
  <c r="AC68" i="12"/>
  <c r="Y82" i="14" s="1"/>
  <c r="Y78" s="1"/>
  <c r="AA68" i="12"/>
  <c r="W82" i="14" s="1"/>
  <c r="W78" s="1"/>
  <c r="AJ67" i="12"/>
  <c r="AE67"/>
  <c r="AL67" s="1"/>
  <c r="AC67"/>
  <c r="Y76" i="14" s="1"/>
  <c r="Y72" s="1"/>
  <c r="AA67" i="12"/>
  <c r="W76" i="14" s="1"/>
  <c r="W72" s="1"/>
  <c r="AJ66" i="12"/>
  <c r="AJ65" s="1"/>
  <c r="AJ20" s="1"/>
  <c r="AJ16" s="1"/>
  <c r="AE66"/>
  <c r="AA70" i="14" s="1"/>
  <c r="AA66" s="1"/>
  <c r="AC66" i="12"/>
  <c r="Y70" i="14" s="1"/>
  <c r="Y66" s="1"/>
  <c r="AA66" i="12"/>
  <c r="W70" i="14" s="1"/>
  <c r="AK65" i="12"/>
  <c r="AK20" s="1"/>
  <c r="AI65"/>
  <c r="AF65"/>
  <c r="AE65"/>
  <c r="AD65"/>
  <c r="AC65"/>
  <c r="AC20" s="1"/>
  <c r="AB65"/>
  <c r="AA65"/>
  <c r="AL47"/>
  <c r="AK47"/>
  <c r="AJ47"/>
  <c r="AI47"/>
  <c r="AH47"/>
  <c r="AG47"/>
  <c r="AF47"/>
  <c r="AE47"/>
  <c r="AD47"/>
  <c r="AC47"/>
  <c r="AB47"/>
  <c r="AA47"/>
  <c r="Z47"/>
  <c r="AL44"/>
  <c r="AK44"/>
  <c r="AJ44"/>
  <c r="AI44"/>
  <c r="AI43" s="1"/>
  <c r="AI18" s="1"/>
  <c r="AH44"/>
  <c r="AG44"/>
  <c r="AF44"/>
  <c r="AE44"/>
  <c r="AE43" s="1"/>
  <c r="AE18" s="1"/>
  <c r="AD44"/>
  <c r="AC44"/>
  <c r="AB44"/>
  <c r="AA44"/>
  <c r="AA43" s="1"/>
  <c r="AA18" s="1"/>
  <c r="Z44"/>
  <c r="Z43" s="1"/>
  <c r="Z18" s="1"/>
  <c r="Y44"/>
  <c r="AL43"/>
  <c r="AK43"/>
  <c r="AK18" s="1"/>
  <c r="AJ43"/>
  <c r="AH43"/>
  <c r="AG43"/>
  <c r="AG18" s="1"/>
  <c r="AF43"/>
  <c r="AD43"/>
  <c r="AC43"/>
  <c r="AC18" s="1"/>
  <c r="AB43"/>
  <c r="Y43"/>
  <c r="Y18" s="1"/>
  <c r="Y16" s="1"/>
  <c r="AL22"/>
  <c r="AK22"/>
  <c r="AJ22"/>
  <c r="AI22"/>
  <c r="AH22"/>
  <c r="AF22"/>
  <c r="AE22"/>
  <c r="AD22"/>
  <c r="AC22"/>
  <c r="AB22"/>
  <c r="AA22"/>
  <c r="AI20"/>
  <c r="AF20"/>
  <c r="AF16" s="1"/>
  <c r="AE20"/>
  <c r="AD20"/>
  <c r="AB20"/>
  <c r="AA20"/>
  <c r="Y20"/>
  <c r="AL18"/>
  <c r="AJ18"/>
  <c r="AH18"/>
  <c r="AF18"/>
  <c r="AD18"/>
  <c r="AD16" s="1"/>
  <c r="AB18"/>
  <c r="AB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A7"/>
  <c r="AJ72" i="10"/>
  <c r="AE72"/>
  <c r="AL72" s="1"/>
  <c r="AC72"/>
  <c r="M104" i="14" s="1"/>
  <c r="M102" s="1"/>
  <c r="AA72" i="10"/>
  <c r="K104" i="14" s="1"/>
  <c r="K102" s="1"/>
  <c r="AJ71" i="10"/>
  <c r="AE71"/>
  <c r="O98" i="14" s="1"/>
  <c r="O96" s="1"/>
  <c r="AC71" i="10"/>
  <c r="M98" i="14" s="1"/>
  <c r="M96" s="1"/>
  <c r="AA71" i="10"/>
  <c r="K98" i="14" s="1"/>
  <c r="AJ70" i="10"/>
  <c r="AE70"/>
  <c r="AL70" s="1"/>
  <c r="AC70"/>
  <c r="M92" i="14" s="1"/>
  <c r="M90" s="1"/>
  <c r="AA70" i="10"/>
  <c r="K92" i="14" s="1"/>
  <c r="K90" s="1"/>
  <c r="AJ69" i="10"/>
  <c r="AE69"/>
  <c r="O86" i="14" s="1"/>
  <c r="O84" s="1"/>
  <c r="AC69" i="10"/>
  <c r="M86" i="14" s="1"/>
  <c r="M84" s="1"/>
  <c r="AA69" i="10"/>
  <c r="K86" i="14" s="1"/>
  <c r="K84" s="1"/>
  <c r="AJ68" i="10"/>
  <c r="AE68"/>
  <c r="AL68" s="1"/>
  <c r="AC68"/>
  <c r="M80" i="14" s="1"/>
  <c r="AA68" i="10"/>
  <c r="K80" i="14" s="1"/>
  <c r="K78" s="1"/>
  <c r="AJ67" i="10"/>
  <c r="AE67"/>
  <c r="O74" i="14" s="1"/>
  <c r="AC67" i="10"/>
  <c r="M74" i="14" s="1"/>
  <c r="M72" s="1"/>
  <c r="AA67" i="10"/>
  <c r="K74" i="14" s="1"/>
  <c r="K72" s="1"/>
  <c r="AJ66" i="10"/>
  <c r="AJ65" s="1"/>
  <c r="AJ20" s="1"/>
  <c r="AJ16" s="1"/>
  <c r="AE66"/>
  <c r="AL66" s="1"/>
  <c r="AC66"/>
  <c r="M68" i="14" s="1"/>
  <c r="M66" s="1"/>
  <c r="M65" s="1"/>
  <c r="M20" s="1"/>
  <c r="AA66" i="10"/>
  <c r="K68" i="14" s="1"/>
  <c r="K66" s="1"/>
  <c r="AK65" i="10"/>
  <c r="AK20" s="1"/>
  <c r="AI65"/>
  <c r="AF65"/>
  <c r="AE65"/>
  <c r="AD65"/>
  <c r="AC65"/>
  <c r="AC20" s="1"/>
  <c r="AB65"/>
  <c r="AA65"/>
  <c r="AL47"/>
  <c r="AK47"/>
  <c r="AJ47"/>
  <c r="AI47"/>
  <c r="AH47"/>
  <c r="AG47"/>
  <c r="AF47"/>
  <c r="AE47"/>
  <c r="AD47"/>
  <c r="AC47"/>
  <c r="AB47"/>
  <c r="AA47"/>
  <c r="Z47"/>
  <c r="AL44"/>
  <c r="AK44"/>
  <c r="AJ44"/>
  <c r="AI44"/>
  <c r="AI43" s="1"/>
  <c r="AI18" s="1"/>
  <c r="AH44"/>
  <c r="AG44"/>
  <c r="AF44"/>
  <c r="AE44"/>
  <c r="AE43" s="1"/>
  <c r="AE18" s="1"/>
  <c r="AD44"/>
  <c r="AC44"/>
  <c r="AB44"/>
  <c r="AA44"/>
  <c r="AA43" s="1"/>
  <c r="AA18" s="1"/>
  <c r="Z44"/>
  <c r="Y44"/>
  <c r="AL43"/>
  <c r="AK43"/>
  <c r="AK18" s="1"/>
  <c r="AJ43"/>
  <c r="AH43"/>
  <c r="AG43"/>
  <c r="AG18" s="1"/>
  <c r="AF43"/>
  <c r="AD43"/>
  <c r="AC43"/>
  <c r="AC18" s="1"/>
  <c r="AB43"/>
  <c r="Z43"/>
  <c r="Y43"/>
  <c r="Y18" s="1"/>
  <c r="Y16" s="1"/>
  <c r="AL22"/>
  <c r="AK22"/>
  <c r="AJ22"/>
  <c r="AI22"/>
  <c r="AH22"/>
  <c r="AF22"/>
  <c r="AE22"/>
  <c r="AD22"/>
  <c r="AC22"/>
  <c r="AB22"/>
  <c r="AA22"/>
  <c r="AI20"/>
  <c r="AF20"/>
  <c r="AF16" s="1"/>
  <c r="AE20"/>
  <c r="AD20"/>
  <c r="AB20"/>
  <c r="AA20"/>
  <c r="Y20"/>
  <c r="AL18"/>
  <c r="AJ18"/>
  <c r="AH18"/>
  <c r="AF18"/>
  <c r="AD18"/>
  <c r="AD16" s="1"/>
  <c r="AB18"/>
  <c r="Z18"/>
  <c r="AB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A7"/>
  <c r="AG78" i="9"/>
  <c r="AE72"/>
  <c r="I103" i="14" s="1"/>
  <c r="I102" s="1"/>
  <c r="AC72" i="9"/>
  <c r="AJ72" s="1"/>
  <c r="AA72"/>
  <c r="E103" i="14" s="1"/>
  <c r="E102" s="1"/>
  <c r="AE71" i="9"/>
  <c r="AL71" s="1"/>
  <c r="AC71"/>
  <c r="AJ71" s="1"/>
  <c r="AA71"/>
  <c r="AH71" s="1"/>
  <c r="AE70"/>
  <c r="I91" i="14" s="1"/>
  <c r="I90" s="1"/>
  <c r="AC70" i="9"/>
  <c r="AJ70" s="1"/>
  <c r="AA70"/>
  <c r="E91" i="14" s="1"/>
  <c r="E90" s="1"/>
  <c r="AE69" i="9"/>
  <c r="AL69" s="1"/>
  <c r="AC69"/>
  <c r="AJ69" s="1"/>
  <c r="AA69"/>
  <c r="AH69" s="1"/>
  <c r="AE68"/>
  <c r="I79" i="14" s="1"/>
  <c r="I78" s="1"/>
  <c r="AC68" i="9"/>
  <c r="AJ68" s="1"/>
  <c r="AA68"/>
  <c r="E79" i="14" s="1"/>
  <c r="E78" s="1"/>
  <c r="AE67" i="9"/>
  <c r="AL67" s="1"/>
  <c r="AC67"/>
  <c r="AJ67" s="1"/>
  <c r="AJ65" s="1"/>
  <c r="AA67"/>
  <c r="AH67" s="1"/>
  <c r="AE66"/>
  <c r="I67" i="14" s="1"/>
  <c r="I66" s="1"/>
  <c r="AC66" i="9"/>
  <c r="AJ66" s="1"/>
  <c r="AA66"/>
  <c r="E67" i="14" s="1"/>
  <c r="E66" s="1"/>
  <c r="AK65" i="9"/>
  <c r="AI65"/>
  <c r="AI20" s="1"/>
  <c r="AF65"/>
  <c r="AE65"/>
  <c r="AE20" s="1"/>
  <c r="AD65"/>
  <c r="AC65"/>
  <c r="AC20" s="1"/>
  <c r="AB65"/>
  <c r="AL47"/>
  <c r="AK47"/>
  <c r="AJ47"/>
  <c r="AI47"/>
  <c r="AH47"/>
  <c r="AG47"/>
  <c r="AF47"/>
  <c r="AE47"/>
  <c r="AD47"/>
  <c r="AC47"/>
  <c r="AB47"/>
  <c r="AA47"/>
  <c r="Z47"/>
  <c r="AL44"/>
  <c r="AK44"/>
  <c r="AJ44"/>
  <c r="AJ43" s="1"/>
  <c r="AJ18" s="1"/>
  <c r="AI44"/>
  <c r="AI43" s="1"/>
  <c r="AI18" s="1"/>
  <c r="AI16" s="1"/>
  <c r="AH44"/>
  <c r="AG44"/>
  <c r="AF44"/>
  <c r="AF43" s="1"/>
  <c r="AF18" s="1"/>
  <c r="AF16" s="1"/>
  <c r="AE44"/>
  <c r="AE43" s="1"/>
  <c r="AE18" s="1"/>
  <c r="AE16" s="1"/>
  <c r="AD44"/>
  <c r="AC44"/>
  <c r="AB44"/>
  <c r="AB43" s="1"/>
  <c r="AB18" s="1"/>
  <c r="AB16" s="1"/>
  <c r="AA44"/>
  <c r="AA43" s="1"/>
  <c r="AA18" s="1"/>
  <c r="Z44"/>
  <c r="Y44"/>
  <c r="AL43"/>
  <c r="AK43"/>
  <c r="AK18" s="1"/>
  <c r="AK16" s="1"/>
  <c r="AH43"/>
  <c r="AG43"/>
  <c r="AG18" s="1"/>
  <c r="AD43"/>
  <c r="AC43"/>
  <c r="AC18" s="1"/>
  <c r="AC16" s="1"/>
  <c r="Z43"/>
  <c r="Y43"/>
  <c r="Y18" s="1"/>
  <c r="Y16" s="1"/>
  <c r="AL22"/>
  <c r="AK22"/>
  <c r="AJ22"/>
  <c r="AI22"/>
  <c r="AH22"/>
  <c r="AF22"/>
  <c r="AE22"/>
  <c r="AD22"/>
  <c r="AC22"/>
  <c r="AB22"/>
  <c r="AA22"/>
  <c r="AK20"/>
  <c r="AJ20"/>
  <c r="AF20"/>
  <c r="AD20"/>
  <c r="AB20"/>
  <c r="Y20"/>
  <c r="AL18"/>
  <c r="AH18"/>
  <c r="AD18"/>
  <c r="AD16" s="1"/>
  <c r="Z18"/>
  <c r="AJ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A7"/>
  <c r="AH120" i="8"/>
  <c r="AA120"/>
  <c r="T120"/>
  <c r="M120"/>
  <c r="F120"/>
  <c r="AO119"/>
  <c r="AH119"/>
  <c r="AA119"/>
  <c r="T119"/>
  <c r="M119"/>
  <c r="F119"/>
  <c r="AH118"/>
  <c r="AA118"/>
  <c r="T118"/>
  <c r="M118"/>
  <c r="F118"/>
  <c r="AH117"/>
  <c r="AA117"/>
  <c r="T117"/>
  <c r="M117"/>
  <c r="F117"/>
  <c r="AH116"/>
  <c r="AA116"/>
  <c r="T116"/>
  <c r="M116"/>
  <c r="F116"/>
  <c r="AO115"/>
  <c r="AH115"/>
  <c r="AA115"/>
  <c r="T115"/>
  <c r="M115"/>
  <c r="F115"/>
  <c r="AH114"/>
  <c r="AA114"/>
  <c r="T114"/>
  <c r="M114"/>
  <c r="F114"/>
  <c r="AH113"/>
  <c r="AA113"/>
  <c r="T113"/>
  <c r="M113"/>
  <c r="F113"/>
  <c r="AH112"/>
  <c r="AA112"/>
  <c r="T112"/>
  <c r="M112"/>
  <c r="F112"/>
  <c r="AT111"/>
  <c r="AT23" s="1"/>
  <c r="AS111"/>
  <c r="AR111"/>
  <c r="AQ111"/>
  <c r="AP111"/>
  <c r="AP23" s="1"/>
  <c r="AM111"/>
  <c r="AL111"/>
  <c r="AK111"/>
  <c r="AK23" s="1"/>
  <c r="AJ111"/>
  <c r="AI111"/>
  <c r="AH111"/>
  <c r="AF111"/>
  <c r="AF23" s="1"/>
  <c r="AE111"/>
  <c r="AD111"/>
  <c r="AC111"/>
  <c r="AB111"/>
  <c r="AB23" s="1"/>
  <c r="Y111"/>
  <c r="X111"/>
  <c r="W111"/>
  <c r="W23" s="1"/>
  <c r="V111"/>
  <c r="U111"/>
  <c r="T111"/>
  <c r="R111"/>
  <c r="R23" s="1"/>
  <c r="Q111"/>
  <c r="P111"/>
  <c r="O111"/>
  <c r="N111"/>
  <c r="N23" s="1"/>
  <c r="K111"/>
  <c r="J111"/>
  <c r="I111"/>
  <c r="I23" s="1"/>
  <c r="H111"/>
  <c r="G111"/>
  <c r="F111"/>
  <c r="AT109"/>
  <c r="AS109"/>
  <c r="AQ109"/>
  <c r="AP109"/>
  <c r="AK109"/>
  <c r="AK104" s="1"/>
  <c r="AI109"/>
  <c r="AI104" s="1"/>
  <c r="AT108"/>
  <c r="AS108"/>
  <c r="AQ108"/>
  <c r="AD108"/>
  <c r="AR108" s="1"/>
  <c r="AB108"/>
  <c r="AP108" s="1"/>
  <c r="AT107"/>
  <c r="AS107"/>
  <c r="AQ107"/>
  <c r="AP107"/>
  <c r="W107"/>
  <c r="W104" s="1"/>
  <c r="U107"/>
  <c r="AT106"/>
  <c r="AS106"/>
  <c r="AS104" s="1"/>
  <c r="AQ106"/>
  <c r="P106"/>
  <c r="AR106" s="1"/>
  <c r="N106"/>
  <c r="AP106" s="1"/>
  <c r="AT105"/>
  <c r="AT104" s="1"/>
  <c r="AS105"/>
  <c r="AR105"/>
  <c r="AQ105"/>
  <c r="AP105"/>
  <c r="AP104" s="1"/>
  <c r="K105"/>
  <c r="K104" s="1"/>
  <c r="I105"/>
  <c r="G105"/>
  <c r="G104" s="1"/>
  <c r="AN104"/>
  <c r="AM104"/>
  <c r="AL104"/>
  <c r="AJ104"/>
  <c r="AG104"/>
  <c r="AF104"/>
  <c r="AE104"/>
  <c r="AD104"/>
  <c r="AC104"/>
  <c r="AB104"/>
  <c r="Z104"/>
  <c r="Y104"/>
  <c r="X104"/>
  <c r="V104"/>
  <c r="U104"/>
  <c r="T104"/>
  <c r="S104"/>
  <c r="R104"/>
  <c r="Q104"/>
  <c r="P104"/>
  <c r="O104"/>
  <c r="N104"/>
  <c r="L104"/>
  <c r="J104"/>
  <c r="I104"/>
  <c r="H104"/>
  <c r="AT103"/>
  <c r="AS103"/>
  <c r="AQ103"/>
  <c r="AK103"/>
  <c r="AR103" s="1"/>
  <c r="AI103"/>
  <c r="AP103" s="1"/>
  <c r="AT102"/>
  <c r="AS102"/>
  <c r="AQ102"/>
  <c r="AP102"/>
  <c r="AD102"/>
  <c r="AR102" s="1"/>
  <c r="AB102"/>
  <c r="AT101"/>
  <c r="AS101"/>
  <c r="AQ101"/>
  <c r="W101"/>
  <c r="AR101" s="1"/>
  <c r="U101"/>
  <c r="AT100"/>
  <c r="AS100"/>
  <c r="AR100"/>
  <c r="AQ100"/>
  <c r="AP100"/>
  <c r="P100"/>
  <c r="P98" s="1"/>
  <c r="N100"/>
  <c r="AT99"/>
  <c r="AS99"/>
  <c r="AQ99"/>
  <c r="AQ98" s="1"/>
  <c r="I99"/>
  <c r="AR99" s="1"/>
  <c r="AR98" s="1"/>
  <c r="G99"/>
  <c r="AP99" s="1"/>
  <c r="AT98"/>
  <c r="AN98"/>
  <c r="AM98"/>
  <c r="AL98"/>
  <c r="AK98"/>
  <c r="AJ98"/>
  <c r="AG98"/>
  <c r="AF98"/>
  <c r="AE98"/>
  <c r="AD98"/>
  <c r="AC98"/>
  <c r="AB98"/>
  <c r="Z98"/>
  <c r="Y98"/>
  <c r="X98"/>
  <c r="W98"/>
  <c r="V98"/>
  <c r="S98"/>
  <c r="R98"/>
  <c r="Q98"/>
  <c r="O98"/>
  <c r="N98"/>
  <c r="L98"/>
  <c r="K98"/>
  <c r="J98"/>
  <c r="I98"/>
  <c r="H98"/>
  <c r="AT97"/>
  <c r="AS97"/>
  <c r="AQ97"/>
  <c r="AK97"/>
  <c r="AR97" s="1"/>
  <c r="AI97"/>
  <c r="AT96"/>
  <c r="AS96"/>
  <c r="AR96"/>
  <c r="AQ96"/>
  <c r="AP96"/>
  <c r="AD96"/>
  <c r="AD92" s="1"/>
  <c r="AB96"/>
  <c r="AT95"/>
  <c r="AS95"/>
  <c r="AQ95"/>
  <c r="W95"/>
  <c r="AR95" s="1"/>
  <c r="U95"/>
  <c r="AP95" s="1"/>
  <c r="AT94"/>
  <c r="AT92" s="1"/>
  <c r="AS94"/>
  <c r="AQ94"/>
  <c r="AP94"/>
  <c r="P94"/>
  <c r="AR94" s="1"/>
  <c r="N94"/>
  <c r="M94"/>
  <c r="AT93"/>
  <c r="AS93"/>
  <c r="AS92" s="1"/>
  <c r="AQ93"/>
  <c r="AQ92" s="1"/>
  <c r="I93"/>
  <c r="AR93" s="1"/>
  <c r="AR92" s="1"/>
  <c r="G93"/>
  <c r="AN92"/>
  <c r="AM92"/>
  <c r="AL92"/>
  <c r="AK92"/>
  <c r="AJ92"/>
  <c r="AG92"/>
  <c r="AF92"/>
  <c r="AE92"/>
  <c r="AC92"/>
  <c r="AB92"/>
  <c r="Z92"/>
  <c r="Y92"/>
  <c r="X92"/>
  <c r="W92"/>
  <c r="V92"/>
  <c r="S92"/>
  <c r="R92"/>
  <c r="Q92"/>
  <c r="P92"/>
  <c r="O92"/>
  <c r="N92"/>
  <c r="L92"/>
  <c r="K92"/>
  <c r="J92"/>
  <c r="I92"/>
  <c r="H92"/>
  <c r="AT91"/>
  <c r="AS91"/>
  <c r="AQ91"/>
  <c r="AQ86" s="1"/>
  <c r="AK91"/>
  <c r="AR91" s="1"/>
  <c r="AI91"/>
  <c r="AP91" s="1"/>
  <c r="AT90"/>
  <c r="AS90"/>
  <c r="AR90"/>
  <c r="AQ90"/>
  <c r="AP90"/>
  <c r="AF90"/>
  <c r="AD90"/>
  <c r="AB90"/>
  <c r="AB86" s="1"/>
  <c r="AS89"/>
  <c r="AR89"/>
  <c r="AQ89"/>
  <c r="Y89"/>
  <c r="W89"/>
  <c r="U89"/>
  <c r="AP89" s="1"/>
  <c r="AT88"/>
  <c r="AS88"/>
  <c r="AR88"/>
  <c r="AQ88"/>
  <c r="AP88"/>
  <c r="R88"/>
  <c r="P88"/>
  <c r="N88"/>
  <c r="AS87"/>
  <c r="AR87"/>
  <c r="AR86" s="1"/>
  <c r="AQ87"/>
  <c r="K87"/>
  <c r="I87"/>
  <c r="G87"/>
  <c r="G86" s="1"/>
  <c r="AN86"/>
  <c r="AM86"/>
  <c r="AL86"/>
  <c r="AK86"/>
  <c r="AJ86"/>
  <c r="AG86"/>
  <c r="AF86"/>
  <c r="AE86"/>
  <c r="AD86"/>
  <c r="AC86"/>
  <c r="Z86"/>
  <c r="X86"/>
  <c r="W86"/>
  <c r="V86"/>
  <c r="V67" s="1"/>
  <c r="V21" s="1"/>
  <c r="S86"/>
  <c r="R86"/>
  <c r="Q86"/>
  <c r="P86"/>
  <c r="O86"/>
  <c r="N86"/>
  <c r="L86"/>
  <c r="J86"/>
  <c r="I86"/>
  <c r="H86"/>
  <c r="AT85"/>
  <c r="AS85"/>
  <c r="AQ85"/>
  <c r="AQ80" s="1"/>
  <c r="AK85"/>
  <c r="AR85" s="1"/>
  <c r="AI85"/>
  <c r="AT84"/>
  <c r="AS84"/>
  <c r="AR84"/>
  <c r="AQ84"/>
  <c r="AP84"/>
  <c r="AD84"/>
  <c r="AD80" s="1"/>
  <c r="AB84"/>
  <c r="AT83"/>
  <c r="AS83"/>
  <c r="AQ83"/>
  <c r="W83"/>
  <c r="AR83" s="1"/>
  <c r="U83"/>
  <c r="AP83" s="1"/>
  <c r="AT82"/>
  <c r="AS82"/>
  <c r="AR82"/>
  <c r="AQ82"/>
  <c r="AP82"/>
  <c r="R82"/>
  <c r="R80" s="1"/>
  <c r="R67" s="1"/>
  <c r="R21" s="1"/>
  <c r="P82"/>
  <c r="P80" s="1"/>
  <c r="N82"/>
  <c r="N80" s="1"/>
  <c r="AT81"/>
  <c r="AT80" s="1"/>
  <c r="AS81"/>
  <c r="AR81"/>
  <c r="AR80" s="1"/>
  <c r="AQ81"/>
  <c r="AP81"/>
  <c r="I81"/>
  <c r="I80" s="1"/>
  <c r="I67" s="1"/>
  <c r="I21" s="1"/>
  <c r="G81"/>
  <c r="AS80"/>
  <c r="AN80"/>
  <c r="AM80"/>
  <c r="AL80"/>
  <c r="AK80"/>
  <c r="AJ80"/>
  <c r="AG80"/>
  <c r="AF80"/>
  <c r="AE80"/>
  <c r="AC80"/>
  <c r="AB80"/>
  <c r="Z80"/>
  <c r="Y80"/>
  <c r="X80"/>
  <c r="W80"/>
  <c r="V80"/>
  <c r="U80"/>
  <c r="S80"/>
  <c r="Q80"/>
  <c r="Q67" s="1"/>
  <c r="Q21" s="1"/>
  <c r="O80"/>
  <c r="L80"/>
  <c r="K80"/>
  <c r="J80"/>
  <c r="H80"/>
  <c r="G80"/>
  <c r="AT79"/>
  <c r="AS79"/>
  <c r="AQ79"/>
  <c r="AP79"/>
  <c r="AK79"/>
  <c r="AR79" s="1"/>
  <c r="AI79"/>
  <c r="AI74" s="1"/>
  <c r="AS78"/>
  <c r="AQ78"/>
  <c r="AF78"/>
  <c r="AT78" s="1"/>
  <c r="AD78"/>
  <c r="AB78"/>
  <c r="AP78" s="1"/>
  <c r="AT77"/>
  <c r="AS77"/>
  <c r="AQ77"/>
  <c r="AO77"/>
  <c r="W77"/>
  <c r="AR77" s="1"/>
  <c r="U77"/>
  <c r="AP77" s="1"/>
  <c r="AT76"/>
  <c r="AT74" s="1"/>
  <c r="AS76"/>
  <c r="AQ76"/>
  <c r="AP76"/>
  <c r="P76"/>
  <c r="AR76" s="1"/>
  <c r="N76"/>
  <c r="AT75"/>
  <c r="AS75"/>
  <c r="AS74" s="1"/>
  <c r="AQ75"/>
  <c r="AQ74" s="1"/>
  <c r="I75"/>
  <c r="AR75" s="1"/>
  <c r="G75"/>
  <c r="AN74"/>
  <c r="AM74"/>
  <c r="AL74"/>
  <c r="AK74"/>
  <c r="AJ74"/>
  <c r="AJ67" s="1"/>
  <c r="AJ21" s="1"/>
  <c r="AJ17" s="1"/>
  <c r="AJ24" s="1"/>
  <c r="AG74"/>
  <c r="AF74"/>
  <c r="AF67" s="1"/>
  <c r="AF21" s="1"/>
  <c r="AE74"/>
  <c r="AC74"/>
  <c r="AB74"/>
  <c r="Z74"/>
  <c r="Y74"/>
  <c r="X74"/>
  <c r="W74"/>
  <c r="V74"/>
  <c r="U74"/>
  <c r="T74"/>
  <c r="S74"/>
  <c r="R74"/>
  <c r="Q74"/>
  <c r="P74"/>
  <c r="O74"/>
  <c r="N74"/>
  <c r="L74"/>
  <c r="K74"/>
  <c r="J74"/>
  <c r="I74"/>
  <c r="H74"/>
  <c r="H67" s="1"/>
  <c r="H21" s="1"/>
  <c r="AT73"/>
  <c r="AS73"/>
  <c r="AQ73"/>
  <c r="AM73"/>
  <c r="AK73"/>
  <c r="AR73" s="1"/>
  <c r="AI73"/>
  <c r="AP73" s="1"/>
  <c r="AT72"/>
  <c r="AS72"/>
  <c r="AQ72"/>
  <c r="AQ68" s="1"/>
  <c r="AD72"/>
  <c r="AR72" s="1"/>
  <c r="AB72"/>
  <c r="AT71"/>
  <c r="AS71"/>
  <c r="AR71"/>
  <c r="AQ71"/>
  <c r="AP71"/>
  <c r="W71"/>
  <c r="U71"/>
  <c r="AT70"/>
  <c r="AS70"/>
  <c r="AS68" s="1"/>
  <c r="AQ70"/>
  <c r="P70"/>
  <c r="AR70" s="1"/>
  <c r="N70"/>
  <c r="AP70" s="1"/>
  <c r="AT69"/>
  <c r="AT68" s="1"/>
  <c r="AS69"/>
  <c r="AQ69"/>
  <c r="AP69"/>
  <c r="I69"/>
  <c r="AR69" s="1"/>
  <c r="G69"/>
  <c r="F69"/>
  <c r="AN68"/>
  <c r="AM68"/>
  <c r="AL68"/>
  <c r="AK68"/>
  <c r="AJ68"/>
  <c r="AI68"/>
  <c r="AG68"/>
  <c r="AF68"/>
  <c r="AE68"/>
  <c r="AE67" s="1"/>
  <c r="AE21" s="1"/>
  <c r="AC68"/>
  <c r="AC67" s="1"/>
  <c r="Z68"/>
  <c r="Y68"/>
  <c r="X68"/>
  <c r="W68"/>
  <c r="W67" s="1"/>
  <c r="W21" s="1"/>
  <c r="V68"/>
  <c r="U68"/>
  <c r="S68"/>
  <c r="R68"/>
  <c r="Q68"/>
  <c r="P68"/>
  <c r="O68"/>
  <c r="O67" s="1"/>
  <c r="O21" s="1"/>
  <c r="L68"/>
  <c r="K68"/>
  <c r="J68"/>
  <c r="I68"/>
  <c r="H68"/>
  <c r="G68"/>
  <c r="AM67"/>
  <c r="AM21" s="1"/>
  <c r="P67"/>
  <c r="P21" s="1"/>
  <c r="P17" s="1"/>
  <c r="P24" s="1"/>
  <c r="AM49"/>
  <c r="AL49"/>
  <c r="AL45" s="1"/>
  <c r="AL19" s="1"/>
  <c r="AK49"/>
  <c r="AK45" s="1"/>
  <c r="AK19" s="1"/>
  <c r="AJ49"/>
  <c r="AI49"/>
  <c r="AH49"/>
  <c r="AH45" s="1"/>
  <c r="AG49"/>
  <c r="AG45" s="1"/>
  <c r="AF49"/>
  <c r="AE49"/>
  <c r="AD49"/>
  <c r="AD45" s="1"/>
  <c r="AD19" s="1"/>
  <c r="AC49"/>
  <c r="AC45" s="1"/>
  <c r="AB49"/>
  <c r="AA49"/>
  <c r="Z49"/>
  <c r="Z45" s="1"/>
  <c r="Y49"/>
  <c r="Y45" s="1"/>
  <c r="Y19" s="1"/>
  <c r="X49"/>
  <c r="W49"/>
  <c r="V49"/>
  <c r="V45" s="1"/>
  <c r="V19" s="1"/>
  <c r="V17" s="1"/>
  <c r="U49"/>
  <c r="U45" s="1"/>
  <c r="U19" s="1"/>
  <c r="T49"/>
  <c r="S49"/>
  <c r="R49"/>
  <c r="R45" s="1"/>
  <c r="R19" s="1"/>
  <c r="R17" s="1"/>
  <c r="R24" s="1"/>
  <c r="Q49"/>
  <c r="Q45" s="1"/>
  <c r="Q19" s="1"/>
  <c r="P49"/>
  <c r="O49"/>
  <c r="N49"/>
  <c r="N45" s="1"/>
  <c r="N19" s="1"/>
  <c r="M49"/>
  <c r="M45" s="1"/>
  <c r="M19" s="1"/>
  <c r="L49"/>
  <c r="K49"/>
  <c r="J49"/>
  <c r="J45" s="1"/>
  <c r="J19" s="1"/>
  <c r="I49"/>
  <c r="I45" s="1"/>
  <c r="I19" s="1"/>
  <c r="H49"/>
  <c r="G49"/>
  <c r="F49"/>
  <c r="F45" s="1"/>
  <c r="E49"/>
  <c r="D49"/>
  <c r="AT45"/>
  <c r="AT19" s="1"/>
  <c r="AS45"/>
  <c r="AR45"/>
  <c r="AR19" s="1"/>
  <c r="AQ45"/>
  <c r="AP45"/>
  <c r="AO45"/>
  <c r="AM45"/>
  <c r="AM19" s="1"/>
  <c r="AJ45"/>
  <c r="AI45"/>
  <c r="AI19" s="1"/>
  <c r="AF45"/>
  <c r="AF19" s="1"/>
  <c r="AF17" s="1"/>
  <c r="AF24" s="1"/>
  <c r="AE45"/>
  <c r="AE19" s="1"/>
  <c r="AB45"/>
  <c r="AB19" s="1"/>
  <c r="AA45"/>
  <c r="AA19" s="1"/>
  <c r="X45"/>
  <c r="W45"/>
  <c r="W19" s="1"/>
  <c r="T45"/>
  <c r="S45"/>
  <c r="P45"/>
  <c r="O45"/>
  <c r="L45"/>
  <c r="K45"/>
  <c r="K19" s="1"/>
  <c r="H45"/>
  <c r="G45"/>
  <c r="G19" s="1"/>
  <c r="D45"/>
  <c r="V24"/>
  <c r="AS23"/>
  <c r="AR23"/>
  <c r="AQ23"/>
  <c r="AM23"/>
  <c r="AL23"/>
  <c r="AJ23"/>
  <c r="AI23"/>
  <c r="AH23"/>
  <c r="AE23"/>
  <c r="AD23"/>
  <c r="AC23"/>
  <c r="Y23"/>
  <c r="X23"/>
  <c r="V23"/>
  <c r="U23"/>
  <c r="T23"/>
  <c r="Q23"/>
  <c r="P23"/>
  <c r="O23"/>
  <c r="K23"/>
  <c r="J23"/>
  <c r="H23"/>
  <c r="G23"/>
  <c r="F23"/>
  <c r="AN21"/>
  <c r="AG21"/>
  <c r="AC21"/>
  <c r="Z21"/>
  <c r="S21"/>
  <c r="L21"/>
  <c r="E21"/>
  <c r="AS19"/>
  <c r="AQ19"/>
  <c r="AP19"/>
  <c r="AO19"/>
  <c r="AJ19"/>
  <c r="AH19"/>
  <c r="AC19"/>
  <c r="X19"/>
  <c r="T19"/>
  <c r="P19"/>
  <c r="O19"/>
  <c r="H19"/>
  <c r="F19"/>
  <c r="AC17"/>
  <c r="AC24" s="1"/>
  <c r="O17"/>
  <c r="O24" s="1"/>
  <c r="A7"/>
  <c r="Z82" i="7"/>
  <c r="Z83" i="13" s="1"/>
  <c r="AG83" s="1"/>
  <c r="Z81" i="7"/>
  <c r="Z82" i="13" s="1"/>
  <c r="AG82" s="1"/>
  <c r="Z80" i="7"/>
  <c r="Z81" i="13" s="1"/>
  <c r="AG81" s="1"/>
  <c r="Z79" i="7"/>
  <c r="Z80" i="13" s="1"/>
  <c r="AG80" s="1"/>
  <c r="Z78" i="7"/>
  <c r="Z79" i="13" s="1"/>
  <c r="Z77" i="7"/>
  <c r="Z78" i="13" s="1"/>
  <c r="AG78" s="1"/>
  <c r="Z76" i="7"/>
  <c r="Z75"/>
  <c r="Z76" i="13" s="1"/>
  <c r="AG76" s="1"/>
  <c r="Z74" i="7"/>
  <c r="Z75" i="13" s="1"/>
  <c r="Q73" i="7"/>
  <c r="Q21" s="1"/>
  <c r="Q64"/>
  <c r="P64"/>
  <c r="O64"/>
  <c r="N64"/>
  <c r="N19" s="1"/>
  <c r="M64"/>
  <c r="L64"/>
  <c r="M46"/>
  <c r="AB43"/>
  <c r="AA43"/>
  <c r="Z43"/>
  <c r="Y43"/>
  <c r="X43"/>
  <c r="W43"/>
  <c r="V43"/>
  <c r="U43"/>
  <c r="T43"/>
  <c r="S43"/>
  <c r="R43"/>
  <c r="Q43"/>
  <c r="P43"/>
  <c r="O43"/>
  <c r="N43"/>
  <c r="M43"/>
  <c r="K43"/>
  <c r="K42" s="1"/>
  <c r="K17" s="1"/>
  <c r="J43"/>
  <c r="I43"/>
  <c r="H43"/>
  <c r="G43"/>
  <c r="G42" s="1"/>
  <c r="G17" s="1"/>
  <c r="F43"/>
  <c r="E43"/>
  <c r="D43"/>
  <c r="AB42"/>
  <c r="AA42"/>
  <c r="Z42"/>
  <c r="Y42"/>
  <c r="X42"/>
  <c r="W42"/>
  <c r="V42"/>
  <c r="U42"/>
  <c r="T42"/>
  <c r="S42"/>
  <c r="R42"/>
  <c r="Q42"/>
  <c r="P42"/>
  <c r="O42"/>
  <c r="N42"/>
  <c r="M42"/>
  <c r="L42"/>
  <c r="J42"/>
  <c r="I42"/>
  <c r="H42"/>
  <c r="F42"/>
  <c r="E42"/>
  <c r="D42"/>
  <c r="D17" s="1"/>
  <c r="AB19"/>
  <c r="AA19"/>
  <c r="Y19"/>
  <c r="X19"/>
  <c r="W19"/>
  <c r="V19"/>
  <c r="U19"/>
  <c r="T19"/>
  <c r="S19"/>
  <c r="R19"/>
  <c r="Q19"/>
  <c r="P19"/>
  <c r="O19"/>
  <c r="M19"/>
  <c r="L19"/>
  <c r="K19"/>
  <c r="J19"/>
  <c r="I19"/>
  <c r="H19"/>
  <c r="G19"/>
  <c r="F19"/>
  <c r="E19"/>
  <c r="D19"/>
  <c r="AB17"/>
  <c r="AA17"/>
  <c r="Z17"/>
  <c r="Y17"/>
  <c r="X17"/>
  <c r="W17"/>
  <c r="V17"/>
  <c r="U17"/>
  <c r="T17"/>
  <c r="S17"/>
  <c r="R17"/>
  <c r="Q17"/>
  <c r="P17"/>
  <c r="O17"/>
  <c r="N17"/>
  <c r="M17"/>
  <c r="L17"/>
  <c r="J17"/>
  <c r="I17"/>
  <c r="H17"/>
  <c r="F17"/>
  <c r="E17"/>
  <c r="A8"/>
  <c r="Z82" i="6"/>
  <c r="Z83" i="12" s="1"/>
  <c r="AG83" s="1"/>
  <c r="Z81" i="6"/>
  <c r="Z82" i="12" s="1"/>
  <c r="AG82" s="1"/>
  <c r="Z80" i="6"/>
  <c r="Z79"/>
  <c r="Z80" i="12" s="1"/>
  <c r="AG80" s="1"/>
  <c r="Z78" i="6"/>
  <c r="Z79" i="12" s="1"/>
  <c r="AG79" s="1"/>
  <c r="Z77" i="6"/>
  <c r="Z78" i="12" s="1"/>
  <c r="AG78" s="1"/>
  <c r="Z76" i="6"/>
  <c r="Z75"/>
  <c r="Z76" i="12" s="1"/>
  <c r="AG76" s="1"/>
  <c r="Z74" i="6"/>
  <c r="Z75" i="12" s="1"/>
  <c r="Q73" i="6"/>
  <c r="Q21" s="1"/>
  <c r="Q64"/>
  <c r="P64"/>
  <c r="O64"/>
  <c r="N64"/>
  <c r="N19" s="1"/>
  <c r="M64"/>
  <c r="L64"/>
  <c r="M46"/>
  <c r="AB43"/>
  <c r="AA43"/>
  <c r="Z43"/>
  <c r="Y43"/>
  <c r="X43"/>
  <c r="W43"/>
  <c r="V43"/>
  <c r="U43"/>
  <c r="T43"/>
  <c r="S43"/>
  <c r="R43"/>
  <c r="Q43"/>
  <c r="P43"/>
  <c r="O43"/>
  <c r="N43"/>
  <c r="M43"/>
  <c r="K43"/>
  <c r="K42" s="1"/>
  <c r="K17" s="1"/>
  <c r="J43"/>
  <c r="I43"/>
  <c r="H43"/>
  <c r="G43"/>
  <c r="G42" s="1"/>
  <c r="G17" s="1"/>
  <c r="F43"/>
  <c r="E43"/>
  <c r="D43"/>
  <c r="AB42"/>
  <c r="AB17" s="1"/>
  <c r="AA42"/>
  <c r="Z42"/>
  <c r="Y42"/>
  <c r="X42"/>
  <c r="X17" s="1"/>
  <c r="W42"/>
  <c r="V42"/>
  <c r="U42"/>
  <c r="T42"/>
  <c r="T17" s="1"/>
  <c r="S42"/>
  <c r="R42"/>
  <c r="Q42"/>
  <c r="P42"/>
  <c r="P17" s="1"/>
  <c r="O42"/>
  <c r="N42"/>
  <c r="M42"/>
  <c r="L42"/>
  <c r="L17" s="1"/>
  <c r="J42"/>
  <c r="I42"/>
  <c r="H42"/>
  <c r="F42"/>
  <c r="E42"/>
  <c r="D42"/>
  <c r="AB19"/>
  <c r="AA19"/>
  <c r="Y19"/>
  <c r="X19"/>
  <c r="W19"/>
  <c r="V19"/>
  <c r="U19"/>
  <c r="T19"/>
  <c r="S19"/>
  <c r="R19"/>
  <c r="Q19"/>
  <c r="P19"/>
  <c r="O19"/>
  <c r="M19"/>
  <c r="L19"/>
  <c r="K19"/>
  <c r="J19"/>
  <c r="I19"/>
  <c r="H19"/>
  <c r="G19"/>
  <c r="F19"/>
  <c r="E19"/>
  <c r="D19"/>
  <c r="AA17"/>
  <c r="Z17"/>
  <c r="Y17"/>
  <c r="W17"/>
  <c r="V17"/>
  <c r="U17"/>
  <c r="S17"/>
  <c r="R17"/>
  <c r="Q17"/>
  <c r="O17"/>
  <c r="N17"/>
  <c r="M17"/>
  <c r="J17"/>
  <c r="I17"/>
  <c r="H17"/>
  <c r="F17"/>
  <c r="E17"/>
  <c r="D17"/>
  <c r="A8"/>
  <c r="Z82" i="5"/>
  <c r="Z81"/>
  <c r="Z80"/>
  <c r="Z79"/>
  <c r="Z78"/>
  <c r="Z77"/>
  <c r="Z76"/>
  <c r="Z73" s="1"/>
  <c r="Z21" s="1"/>
  <c r="Z75"/>
  <c r="Z74"/>
  <c r="Q73"/>
  <c r="Q21" s="1"/>
  <c r="Q64"/>
  <c r="P64"/>
  <c r="O64"/>
  <c r="N64"/>
  <c r="N19" s="1"/>
  <c r="M64"/>
  <c r="L64"/>
  <c r="M46"/>
  <c r="AB43"/>
  <c r="AA43"/>
  <c r="Z43"/>
  <c r="Y43"/>
  <c r="X43"/>
  <c r="W43"/>
  <c r="V43"/>
  <c r="U43"/>
  <c r="T43"/>
  <c r="S43"/>
  <c r="R43"/>
  <c r="Q43"/>
  <c r="P43"/>
  <c r="O43"/>
  <c r="N43"/>
  <c r="M43"/>
  <c r="K43"/>
  <c r="K42" s="1"/>
  <c r="K17" s="1"/>
  <c r="J43"/>
  <c r="I43"/>
  <c r="H43"/>
  <c r="G43"/>
  <c r="G42" s="1"/>
  <c r="G17" s="1"/>
  <c r="F43"/>
  <c r="E43"/>
  <c r="D43"/>
  <c r="AB42"/>
  <c r="AB17" s="1"/>
  <c r="AA42"/>
  <c r="Z42"/>
  <c r="Y42"/>
  <c r="X42"/>
  <c r="X17" s="1"/>
  <c r="W42"/>
  <c r="V42"/>
  <c r="U42"/>
  <c r="T42"/>
  <c r="T17" s="1"/>
  <c r="S42"/>
  <c r="R42"/>
  <c r="Q42"/>
  <c r="P42"/>
  <c r="P17" s="1"/>
  <c r="O42"/>
  <c r="N42"/>
  <c r="M42"/>
  <c r="L42"/>
  <c r="L17" s="1"/>
  <c r="J42"/>
  <c r="I42"/>
  <c r="H42"/>
  <c r="H17" s="1"/>
  <c r="F42"/>
  <c r="E42"/>
  <c r="D42"/>
  <c r="AB19"/>
  <c r="AA19"/>
  <c r="Y19"/>
  <c r="X19"/>
  <c r="W19"/>
  <c r="V19"/>
  <c r="U19"/>
  <c r="T19"/>
  <c r="S19"/>
  <c r="R19"/>
  <c r="Q19"/>
  <c r="P19"/>
  <c r="O19"/>
  <c r="M19"/>
  <c r="L19"/>
  <c r="K19"/>
  <c r="J19"/>
  <c r="I19"/>
  <c r="H19"/>
  <c r="G19"/>
  <c r="F19"/>
  <c r="E19"/>
  <c r="D19"/>
  <c r="AA17"/>
  <c r="Z17"/>
  <c r="Y17"/>
  <c r="W17"/>
  <c r="V17"/>
  <c r="U17"/>
  <c r="S17"/>
  <c r="R17"/>
  <c r="Q17"/>
  <c r="O17"/>
  <c r="N17"/>
  <c r="M17"/>
  <c r="J17"/>
  <c r="I17"/>
  <c r="F17"/>
  <c r="E17"/>
  <c r="D17"/>
  <c r="A8"/>
  <c r="Z82" i="4"/>
  <c r="Z83" i="10" s="1"/>
  <c r="AG83" s="1"/>
  <c r="Z81" i="4"/>
  <c r="Z82" i="10" s="1"/>
  <c r="AG82" s="1"/>
  <c r="Z80" i="4"/>
  <c r="Z81" i="10" s="1"/>
  <c r="AG81" s="1"/>
  <c r="Z79" i="4"/>
  <c r="Z80" i="10" s="1"/>
  <c r="AG80" s="1"/>
  <c r="Z78" i="4"/>
  <c r="Z79" i="10" s="1"/>
  <c r="AG79" s="1"/>
  <c r="Z77" i="4"/>
  <c r="Z78" i="10" s="1"/>
  <c r="AG78" s="1"/>
  <c r="Z76" i="4"/>
  <c r="Z75"/>
  <c r="Z76" i="10" s="1"/>
  <c r="AG76" s="1"/>
  <c r="Z74" i="4"/>
  <c r="Z75" i="10" s="1"/>
  <c r="Q73" i="4"/>
  <c r="Q21" s="1"/>
  <c r="Q64"/>
  <c r="P64"/>
  <c r="O64"/>
  <c r="N64"/>
  <c r="N19" s="1"/>
  <c r="M64"/>
  <c r="L64"/>
  <c r="M46"/>
  <c r="AB43"/>
  <c r="AA43"/>
  <c r="Z43"/>
  <c r="Y43"/>
  <c r="X43"/>
  <c r="W43"/>
  <c r="V43"/>
  <c r="U43"/>
  <c r="T43"/>
  <c r="S43"/>
  <c r="R43"/>
  <c r="Q43"/>
  <c r="P43"/>
  <c r="O43"/>
  <c r="N43"/>
  <c r="M43"/>
  <c r="K43"/>
  <c r="K42" s="1"/>
  <c r="K17" s="1"/>
  <c r="J43"/>
  <c r="I43"/>
  <c r="H43"/>
  <c r="G43"/>
  <c r="G42" s="1"/>
  <c r="G17" s="1"/>
  <c r="F43"/>
  <c r="E43"/>
  <c r="D43"/>
  <c r="AB42"/>
  <c r="AA42"/>
  <c r="Z42"/>
  <c r="Y42"/>
  <c r="X42"/>
  <c r="W42"/>
  <c r="V42"/>
  <c r="U42"/>
  <c r="T42"/>
  <c r="S42"/>
  <c r="R42"/>
  <c r="Q42"/>
  <c r="P42"/>
  <c r="O42"/>
  <c r="N42"/>
  <c r="M42"/>
  <c r="L42"/>
  <c r="J42"/>
  <c r="I42"/>
  <c r="H42"/>
  <c r="H17" s="1"/>
  <c r="F42"/>
  <c r="E42"/>
  <c r="D42"/>
  <c r="D17" s="1"/>
  <c r="AB19"/>
  <c r="AA19"/>
  <c r="Y19"/>
  <c r="X19"/>
  <c r="W19"/>
  <c r="V19"/>
  <c r="U19"/>
  <c r="T19"/>
  <c r="S19"/>
  <c r="R19"/>
  <c r="Q19"/>
  <c r="P19"/>
  <c r="O19"/>
  <c r="M19"/>
  <c r="L19"/>
  <c r="K19"/>
  <c r="J19"/>
  <c r="I19"/>
  <c r="H19"/>
  <c r="G19"/>
  <c r="F19"/>
  <c r="E19"/>
  <c r="D19"/>
  <c r="AB17"/>
  <c r="AA17"/>
  <c r="Z17"/>
  <c r="Y17"/>
  <c r="X17"/>
  <c r="W17"/>
  <c r="V17"/>
  <c r="U17"/>
  <c r="T17"/>
  <c r="S17"/>
  <c r="R17"/>
  <c r="Q17"/>
  <c r="P17"/>
  <c r="O17"/>
  <c r="N17"/>
  <c r="M17"/>
  <c r="L17"/>
  <c r="J17"/>
  <c r="I17"/>
  <c r="F17"/>
  <c r="E17"/>
  <c r="A8"/>
  <c r="Z82" i="3"/>
  <c r="Z83" i="9" s="1"/>
  <c r="AG83" s="1"/>
  <c r="Z81" i="3"/>
  <c r="Z82" i="9" s="1"/>
  <c r="AG82" s="1"/>
  <c r="Z80" i="3"/>
  <c r="Z81" i="9" s="1"/>
  <c r="AG81" s="1"/>
  <c r="Z79" i="3"/>
  <c r="Z80" i="9" s="1"/>
  <c r="AG80" s="1"/>
  <c r="Z78" i="3"/>
  <c r="Z79" i="9" s="1"/>
  <c r="AG79" s="1"/>
  <c r="Z77" i="3"/>
  <c r="Z78" i="9" s="1"/>
  <c r="Z76" i="3"/>
  <c r="Z77" i="9" s="1"/>
  <c r="AG77" s="1"/>
  <c r="Z75" i="3"/>
  <c r="Z76" i="9" s="1"/>
  <c r="AG76" s="1"/>
  <c r="Z74" i="3"/>
  <c r="Z75" i="9" s="1"/>
  <c r="Q73" i="3"/>
  <c r="Q21" s="1"/>
  <c r="Q64"/>
  <c r="P64"/>
  <c r="O64"/>
  <c r="N64"/>
  <c r="N19" s="1"/>
  <c r="M64"/>
  <c r="L64"/>
  <c r="M46"/>
  <c r="AB43"/>
  <c r="AA43"/>
  <c r="Z43"/>
  <c r="Y43"/>
  <c r="X43"/>
  <c r="W43"/>
  <c r="V43"/>
  <c r="U43"/>
  <c r="T43"/>
  <c r="S43"/>
  <c r="R43"/>
  <c r="Q43"/>
  <c r="P43"/>
  <c r="O43"/>
  <c r="N43"/>
  <c r="M43"/>
  <c r="K43"/>
  <c r="K42" s="1"/>
  <c r="K17" s="1"/>
  <c r="J43"/>
  <c r="I43"/>
  <c r="H43"/>
  <c r="G43"/>
  <c r="G42" s="1"/>
  <c r="G17" s="1"/>
  <c r="F43"/>
  <c r="E43"/>
  <c r="D43"/>
  <c r="AB42"/>
  <c r="AA42"/>
  <c r="Z42"/>
  <c r="Y42"/>
  <c r="X42"/>
  <c r="W42"/>
  <c r="V42"/>
  <c r="U42"/>
  <c r="T42"/>
  <c r="S42"/>
  <c r="R42"/>
  <c r="Q42"/>
  <c r="P42"/>
  <c r="O42"/>
  <c r="N42"/>
  <c r="M42"/>
  <c r="L42"/>
  <c r="J42"/>
  <c r="I42"/>
  <c r="H42"/>
  <c r="F42"/>
  <c r="E42"/>
  <c r="D42"/>
  <c r="D17" s="1"/>
  <c r="AB19"/>
  <c r="AA19"/>
  <c r="Y19"/>
  <c r="X19"/>
  <c r="W19"/>
  <c r="V19"/>
  <c r="U19"/>
  <c r="T19"/>
  <c r="S19"/>
  <c r="R19"/>
  <c r="Q19"/>
  <c r="P19"/>
  <c r="O19"/>
  <c r="M19"/>
  <c r="L19"/>
  <c r="K19"/>
  <c r="J19"/>
  <c r="I19"/>
  <c r="H19"/>
  <c r="G19"/>
  <c r="F19"/>
  <c r="E19"/>
  <c r="D19"/>
  <c r="AB17"/>
  <c r="AA17"/>
  <c r="Z17"/>
  <c r="Y17"/>
  <c r="X17"/>
  <c r="W17"/>
  <c r="V17"/>
  <c r="U17"/>
  <c r="T17"/>
  <c r="S17"/>
  <c r="R17"/>
  <c r="Q17"/>
  <c r="P17"/>
  <c r="O17"/>
  <c r="N17"/>
  <c r="M17"/>
  <c r="L17"/>
  <c r="J17"/>
  <c r="I17"/>
  <c r="H17"/>
  <c r="F17"/>
  <c r="E17"/>
  <c r="A8"/>
  <c r="R118" i="2"/>
  <c r="Q118"/>
  <c r="P118"/>
  <c r="O118"/>
  <c r="N118"/>
  <c r="S118" s="1"/>
  <c r="R117"/>
  <c r="Q117"/>
  <c r="P117"/>
  <c r="O117"/>
  <c r="N117"/>
  <c r="R116"/>
  <c r="Q116"/>
  <c r="P116"/>
  <c r="O116"/>
  <c r="S116" s="1"/>
  <c r="N116"/>
  <c r="R115"/>
  <c r="Q115"/>
  <c r="P115"/>
  <c r="O115"/>
  <c r="N115"/>
  <c r="R114"/>
  <c r="Q114"/>
  <c r="P114"/>
  <c r="O114"/>
  <c r="S114" s="1"/>
  <c r="N114"/>
  <c r="R113"/>
  <c r="Q113"/>
  <c r="P113"/>
  <c r="O113"/>
  <c r="N113"/>
  <c r="R112"/>
  <c r="Q112"/>
  <c r="P112"/>
  <c r="O112"/>
  <c r="S112" s="1"/>
  <c r="N112"/>
  <c r="R111"/>
  <c r="Q111"/>
  <c r="P111"/>
  <c r="O111"/>
  <c r="N111"/>
  <c r="R110"/>
  <c r="Q110"/>
  <c r="P110"/>
  <c r="O110"/>
  <c r="S110" s="1"/>
  <c r="N110"/>
  <c r="R109"/>
  <c r="Q109"/>
  <c r="Q21" s="1"/>
  <c r="P109"/>
  <c r="O109"/>
  <c r="N109"/>
  <c r="S108"/>
  <c r="O104"/>
  <c r="R101"/>
  <c r="S101" s="1"/>
  <c r="N97"/>
  <c r="S97" s="1"/>
  <c r="Q94"/>
  <c r="R83"/>
  <c r="S83" s="1"/>
  <c r="G83"/>
  <c r="M83" s="1"/>
  <c r="Q82"/>
  <c r="G82"/>
  <c r="M82" s="1"/>
  <c r="P81"/>
  <c r="G81"/>
  <c r="M81" s="1"/>
  <c r="O80"/>
  <c r="G80"/>
  <c r="M80" s="1"/>
  <c r="N79"/>
  <c r="S79" s="1"/>
  <c r="G79"/>
  <c r="M79" s="1"/>
  <c r="R78"/>
  <c r="N78"/>
  <c r="G78"/>
  <c r="P75"/>
  <c r="O68"/>
  <c r="S50"/>
  <c r="R50"/>
  <c r="Q50"/>
  <c r="P50"/>
  <c r="O50"/>
  <c r="N50"/>
  <c r="M50"/>
  <c r="L50"/>
  <c r="K50"/>
  <c r="J50"/>
  <c r="I50"/>
  <c r="H50"/>
  <c r="G50"/>
  <c r="F50"/>
  <c r="S47"/>
  <c r="R47"/>
  <c r="Q47"/>
  <c r="P47"/>
  <c r="P43" s="1"/>
  <c r="P17" s="1"/>
  <c r="O47"/>
  <c r="N47"/>
  <c r="M47"/>
  <c r="L47"/>
  <c r="K47"/>
  <c r="J47"/>
  <c r="I47"/>
  <c r="H47"/>
  <c r="H43" s="1"/>
  <c r="G47"/>
  <c r="F47"/>
  <c r="S44"/>
  <c r="S43" s="1"/>
  <c r="R44"/>
  <c r="R43" s="1"/>
  <c r="R17" s="1"/>
  <c r="Q44"/>
  <c r="P44"/>
  <c r="O44"/>
  <c r="O43" s="1"/>
  <c r="O17" s="1"/>
  <c r="N44"/>
  <c r="N43" s="1"/>
  <c r="N17" s="1"/>
  <c r="M44"/>
  <c r="L44"/>
  <c r="K44"/>
  <c r="K43" s="1"/>
  <c r="J44"/>
  <c r="J43" s="1"/>
  <c r="I44"/>
  <c r="H44"/>
  <c r="G44"/>
  <c r="G43" s="1"/>
  <c r="G17" s="1"/>
  <c r="F44"/>
  <c r="F43" s="1"/>
  <c r="Q43"/>
  <c r="M43"/>
  <c r="L43"/>
  <c r="I43"/>
  <c r="L22"/>
  <c r="R21"/>
  <c r="P21"/>
  <c r="O21"/>
  <c r="S21" s="1"/>
  <c r="N21"/>
  <c r="L21"/>
  <c r="R20"/>
  <c r="Q20"/>
  <c r="P20"/>
  <c r="O20"/>
  <c r="N20"/>
  <c r="S20" s="1"/>
  <c r="M20"/>
  <c r="G20"/>
  <c r="L19"/>
  <c r="R18"/>
  <c r="Q18"/>
  <c r="P18"/>
  <c r="O18"/>
  <c r="N18"/>
  <c r="M18"/>
  <c r="G18"/>
  <c r="Q17"/>
  <c r="M17"/>
  <c r="R16"/>
  <c r="Q16"/>
  <c r="P16"/>
  <c r="O16"/>
  <c r="N16"/>
  <c r="M16"/>
  <c r="G16"/>
  <c r="A7"/>
  <c r="AN118" i="1"/>
  <c r="AJ118"/>
  <c r="AO120" i="8" s="1"/>
  <c r="AI118" i="1"/>
  <c r="AD118"/>
  <c r="Y118"/>
  <c r="T118"/>
  <c r="O118"/>
  <c r="J118"/>
  <c r="M118" i="2" s="1"/>
  <c r="I118" i="1"/>
  <c r="G118" i="2" s="1"/>
  <c r="AN117" i="1"/>
  <c r="AJ117"/>
  <c r="AI117"/>
  <c r="AD117"/>
  <c r="Y117"/>
  <c r="T117"/>
  <c r="O117"/>
  <c r="I117"/>
  <c r="G117" i="2" s="1"/>
  <c r="AN116" i="1"/>
  <c r="AJ116"/>
  <c r="AO118" i="8" s="1"/>
  <c r="AI116" i="1"/>
  <c r="AD116"/>
  <c r="Y116"/>
  <c r="T116"/>
  <c r="O116"/>
  <c r="J116"/>
  <c r="M116" i="2" s="1"/>
  <c r="I116" i="1"/>
  <c r="G116" i="2" s="1"/>
  <c r="AN115" i="1"/>
  <c r="AJ115"/>
  <c r="AO117" i="8" s="1"/>
  <c r="AI115" i="1"/>
  <c r="AD115"/>
  <c r="Y115"/>
  <c r="T115"/>
  <c r="O115"/>
  <c r="I115"/>
  <c r="AN114"/>
  <c r="AJ114"/>
  <c r="AO116" i="8" s="1"/>
  <c r="AI114" i="1"/>
  <c r="AD114"/>
  <c r="Y114"/>
  <c r="T114"/>
  <c r="O114"/>
  <c r="I114"/>
  <c r="G114" i="2" s="1"/>
  <c r="AN113" i="1"/>
  <c r="AJ113"/>
  <c r="AI113"/>
  <c r="AD113"/>
  <c r="AD109" s="1"/>
  <c r="AD21" s="1"/>
  <c r="Y113"/>
  <c r="T113"/>
  <c r="O113"/>
  <c r="J113"/>
  <c r="M113" i="2" s="1"/>
  <c r="I113" i="1"/>
  <c r="G113" i="2" s="1"/>
  <c r="AN112" i="1"/>
  <c r="AJ112"/>
  <c r="AO114" i="8" s="1"/>
  <c r="AI112" i="1"/>
  <c r="AD112"/>
  <c r="Y112"/>
  <c r="T112"/>
  <c r="O112"/>
  <c r="J112"/>
  <c r="M112" i="2" s="1"/>
  <c r="I112" i="1"/>
  <c r="G112" i="2" s="1"/>
  <c r="AN111" i="1"/>
  <c r="AJ111"/>
  <c r="AO113" i="8" s="1"/>
  <c r="AI111" i="1"/>
  <c r="AD111"/>
  <c r="Y111"/>
  <c r="T111"/>
  <c r="O111"/>
  <c r="I111"/>
  <c r="AN110"/>
  <c r="AJ110"/>
  <c r="AO112" i="8" s="1"/>
  <c r="AI110" i="1"/>
  <c r="AD110"/>
  <c r="Y110"/>
  <c r="Y109" s="1"/>
  <c r="Y21" s="1"/>
  <c r="T110"/>
  <c r="T109" s="1"/>
  <c r="T21" s="1"/>
  <c r="O110"/>
  <c r="I110"/>
  <c r="G110" i="2" s="1"/>
  <c r="AN109" i="1"/>
  <c r="AM109"/>
  <c r="AL109"/>
  <c r="AK109"/>
  <c r="AJ109"/>
  <c r="AH109"/>
  <c r="AG109"/>
  <c r="AF109"/>
  <c r="AE109"/>
  <c r="AC109"/>
  <c r="AB109"/>
  <c r="AA109"/>
  <c r="Z109"/>
  <c r="X109"/>
  <c r="W109"/>
  <c r="V109"/>
  <c r="U109"/>
  <c r="S109"/>
  <c r="R109"/>
  <c r="Q109"/>
  <c r="P109"/>
  <c r="N109"/>
  <c r="M109"/>
  <c r="L109"/>
  <c r="K109"/>
  <c r="G109"/>
  <c r="AJ108"/>
  <c r="P108"/>
  <c r="P20" s="1"/>
  <c r="K108"/>
  <c r="AN107"/>
  <c r="AJ107"/>
  <c r="AI107"/>
  <c r="AI102" s="1"/>
  <c r="AE107"/>
  <c r="Z71" i="7" s="1"/>
  <c r="Z72" i="13" s="1"/>
  <c r="AG72" s="1"/>
  <c r="J107" i="1"/>
  <c r="I107"/>
  <c r="G107" i="2" s="1"/>
  <c r="M107" s="1"/>
  <c r="AN106" i="1"/>
  <c r="AJ106"/>
  <c r="AD106"/>
  <c r="Z106"/>
  <c r="Z71" i="6" s="1"/>
  <c r="J106" i="1"/>
  <c r="I106"/>
  <c r="G106" i="2" s="1"/>
  <c r="M106" s="1"/>
  <c r="AN105" i="1"/>
  <c r="AJ105"/>
  <c r="Y105"/>
  <c r="Y102" s="1"/>
  <c r="U105"/>
  <c r="Z71" i="5" s="1"/>
  <c r="T107" i="8" s="1"/>
  <c r="AO107" s="1"/>
  <c r="J105" i="1"/>
  <c r="I105"/>
  <c r="G105" i="2" s="1"/>
  <c r="M105" s="1"/>
  <c r="AN104" i="1"/>
  <c r="AJ104"/>
  <c r="T104"/>
  <c r="P104"/>
  <c r="Z71" i="4" s="1"/>
  <c r="J104" i="1"/>
  <c r="J102" s="1"/>
  <c r="I104"/>
  <c r="G104" i="2" s="1"/>
  <c r="M104" s="1"/>
  <c r="AN103" i="1"/>
  <c r="AJ103"/>
  <c r="O103"/>
  <c r="O102" s="1"/>
  <c r="K103"/>
  <c r="Z71" i="3" s="1"/>
  <c r="J103" i="1"/>
  <c r="I103"/>
  <c r="G103" i="2" s="1"/>
  <c r="N103" s="1"/>
  <c r="AN102" i="1"/>
  <c r="AM102"/>
  <c r="AL102"/>
  <c r="AK102"/>
  <c r="AJ102"/>
  <c r="AH102"/>
  <c r="AG102"/>
  <c r="AF102"/>
  <c r="AE102"/>
  <c r="AD102"/>
  <c r="AC102"/>
  <c r="AB102"/>
  <c r="AA102"/>
  <c r="X102"/>
  <c r="W102"/>
  <c r="V102"/>
  <c r="U102"/>
  <c r="T102"/>
  <c r="S102"/>
  <c r="R102"/>
  <c r="Q102"/>
  <c r="P102"/>
  <c r="N102"/>
  <c r="M102"/>
  <c r="L102"/>
  <c r="K102"/>
  <c r="I102"/>
  <c r="G102"/>
  <c r="AN101"/>
  <c r="AJ101"/>
  <c r="AI101"/>
  <c r="AE101"/>
  <c r="Z70" i="7" s="1"/>
  <c r="J101" i="1"/>
  <c r="I101"/>
  <c r="G101" i="2" s="1"/>
  <c r="M101" s="1"/>
  <c r="AN100" i="1"/>
  <c r="AJ100"/>
  <c r="AD100"/>
  <c r="Z100"/>
  <c r="Z70" i="6" s="1"/>
  <c r="Z71" i="12" s="1"/>
  <c r="AG71" s="1"/>
  <c r="J100" i="1"/>
  <c r="I100"/>
  <c r="G100" i="2" s="1"/>
  <c r="M100" s="1"/>
  <c r="AN99" i="1"/>
  <c r="AJ99"/>
  <c r="Y99"/>
  <c r="Y96" s="1"/>
  <c r="U99"/>
  <c r="Z70" i="5" s="1"/>
  <c r="T101" i="8" s="1"/>
  <c r="J99" i="1"/>
  <c r="I99"/>
  <c r="G99" i="2" s="1"/>
  <c r="M99" s="1"/>
  <c r="AN98" i="1"/>
  <c r="AJ98"/>
  <c r="AJ96" s="1"/>
  <c r="T98"/>
  <c r="P98"/>
  <c r="Z70" i="4" s="1"/>
  <c r="J98" i="1"/>
  <c r="J96" s="1"/>
  <c r="I98"/>
  <c r="G98" i="2" s="1"/>
  <c r="M98" s="1"/>
  <c r="AN97" i="1"/>
  <c r="AJ97"/>
  <c r="O97"/>
  <c r="K97"/>
  <c r="Z70" i="3" s="1"/>
  <c r="J97" i="1"/>
  <c r="I97"/>
  <c r="G97" i="2" s="1"/>
  <c r="AN96" i="1"/>
  <c r="AM96"/>
  <c r="AL96"/>
  <c r="AK96"/>
  <c r="AI96"/>
  <c r="AH96"/>
  <c r="AG96"/>
  <c r="AF96"/>
  <c r="AE96"/>
  <c r="AD96"/>
  <c r="AC96"/>
  <c r="AB96"/>
  <c r="AA96"/>
  <c r="Z96"/>
  <c r="X96"/>
  <c r="W96"/>
  <c r="V96"/>
  <c r="T96"/>
  <c r="S96"/>
  <c r="R96"/>
  <c r="Q96"/>
  <c r="P96"/>
  <c r="O96"/>
  <c r="N96"/>
  <c r="M96"/>
  <c r="L96"/>
  <c r="K96"/>
  <c r="G96"/>
  <c r="AN95"/>
  <c r="AJ95"/>
  <c r="AI95"/>
  <c r="AE95"/>
  <c r="Z69" i="7" s="1"/>
  <c r="J95" i="1"/>
  <c r="I95"/>
  <c r="G95" i="2" s="1"/>
  <c r="M95" s="1"/>
  <c r="AN94" i="1"/>
  <c r="AJ94"/>
  <c r="AD94"/>
  <c r="Z94"/>
  <c r="Z69" i="6" s="1"/>
  <c r="J94" i="1"/>
  <c r="I94"/>
  <c r="G94" i="2" s="1"/>
  <c r="M94" s="1"/>
  <c r="AN93" i="1"/>
  <c r="AJ93"/>
  <c r="Y93"/>
  <c r="U93"/>
  <c r="Z69" i="5" s="1"/>
  <c r="T95" i="8" s="1"/>
  <c r="AO95" s="1"/>
  <c r="J93" i="1"/>
  <c r="I93"/>
  <c r="G93" i="2" s="1"/>
  <c r="M93" s="1"/>
  <c r="AN92" i="1"/>
  <c r="AJ92"/>
  <c r="T92"/>
  <c r="T90" s="1"/>
  <c r="P92"/>
  <c r="Z69" i="4" s="1"/>
  <c r="Z70" i="10" s="1"/>
  <c r="AG70" s="1"/>
  <c r="J92" i="1"/>
  <c r="I92"/>
  <c r="G92" i="2" s="1"/>
  <c r="M92" s="1"/>
  <c r="AN91" i="1"/>
  <c r="AN90" s="1"/>
  <c r="AJ91"/>
  <c r="AJ90" s="1"/>
  <c r="O91"/>
  <c r="K91"/>
  <c r="Z69" i="3" s="1"/>
  <c r="J91" i="1"/>
  <c r="I91"/>
  <c r="G91" i="2" s="1"/>
  <c r="AM90" i="1"/>
  <c r="AL90"/>
  <c r="AK90"/>
  <c r="AI90"/>
  <c r="AH90"/>
  <c r="AG90"/>
  <c r="AF90"/>
  <c r="AE90"/>
  <c r="AD90"/>
  <c r="AC90"/>
  <c r="AB90"/>
  <c r="AA90"/>
  <c r="Z90"/>
  <c r="Y90"/>
  <c r="X90"/>
  <c r="W90"/>
  <c r="V90"/>
  <c r="S90"/>
  <c r="R90"/>
  <c r="Q90"/>
  <c r="P90"/>
  <c r="O90"/>
  <c r="N90"/>
  <c r="M90"/>
  <c r="L90"/>
  <c r="K90"/>
  <c r="J90"/>
  <c r="G90"/>
  <c r="AN89"/>
  <c r="AJ89"/>
  <c r="AI89"/>
  <c r="AE89"/>
  <c r="Z68" i="7" s="1"/>
  <c r="J89" i="1"/>
  <c r="I89"/>
  <c r="G89" i="2" s="1"/>
  <c r="M89" s="1"/>
  <c r="AN88" i="1"/>
  <c r="AJ88"/>
  <c r="AD88"/>
  <c r="Z88"/>
  <c r="Z84" s="1"/>
  <c r="J88"/>
  <c r="I88"/>
  <c r="G88" i="2" s="1"/>
  <c r="M88" s="1"/>
  <c r="AN87" i="1"/>
  <c r="AJ87"/>
  <c r="Y87"/>
  <c r="U87"/>
  <c r="Z68" i="5" s="1"/>
  <c r="J87" i="1"/>
  <c r="I87"/>
  <c r="G87" i="2" s="1"/>
  <c r="M87" s="1"/>
  <c r="AN86" i="1"/>
  <c r="AJ86"/>
  <c r="T86"/>
  <c r="T84" s="1"/>
  <c r="P86"/>
  <c r="Z68" i="4" s="1"/>
  <c r="J86" i="1"/>
  <c r="I86"/>
  <c r="G86" i="2" s="1"/>
  <c r="M86" s="1"/>
  <c r="AN85" i="1"/>
  <c r="AN84" s="1"/>
  <c r="AJ85"/>
  <c r="AJ84" s="1"/>
  <c r="O85"/>
  <c r="K85"/>
  <c r="Z68" i="3" s="1"/>
  <c r="J85" i="1"/>
  <c r="I85"/>
  <c r="G85" i="2" s="1"/>
  <c r="AM84" i="1"/>
  <c r="AL84"/>
  <c r="AK84"/>
  <c r="AI84"/>
  <c r="AH84"/>
  <c r="AG84"/>
  <c r="AF84"/>
  <c r="AE84"/>
  <c r="AD84"/>
  <c r="AC84"/>
  <c r="AB84"/>
  <c r="AA84"/>
  <c r="Y84"/>
  <c r="X84"/>
  <c r="W84"/>
  <c r="V84"/>
  <c r="U84"/>
  <c r="S84"/>
  <c r="R84"/>
  <c r="Q84"/>
  <c r="O84"/>
  <c r="N84"/>
  <c r="M84"/>
  <c r="L84"/>
  <c r="K84"/>
  <c r="J84"/>
  <c r="I84"/>
  <c r="G84"/>
  <c r="AN83"/>
  <c r="AJ83"/>
  <c r="AI83"/>
  <c r="AE83"/>
  <c r="Z67" i="7" s="1"/>
  <c r="J83" i="1"/>
  <c r="AN82"/>
  <c r="AJ82"/>
  <c r="AJ78" s="1"/>
  <c r="AD82"/>
  <c r="Z82"/>
  <c r="Z67" i="6" s="1"/>
  <c r="J82" i="1"/>
  <c r="AN81"/>
  <c r="AN78" s="1"/>
  <c r="AJ81"/>
  <c r="Y81"/>
  <c r="U81"/>
  <c r="Z67" i="5" s="1"/>
  <c r="T83" i="8" s="1"/>
  <c r="T80" s="1"/>
  <c r="J81" i="1"/>
  <c r="J78" s="1"/>
  <c r="J65" s="1"/>
  <c r="AN80"/>
  <c r="AJ80"/>
  <c r="T80"/>
  <c r="P80"/>
  <c r="Z67" i="4" s="1"/>
  <c r="J80" i="1"/>
  <c r="AN79"/>
  <c r="AJ79"/>
  <c r="O79"/>
  <c r="K79"/>
  <c r="Z67" i="3" s="1"/>
  <c r="J79" i="1"/>
  <c r="AM78"/>
  <c r="AL78"/>
  <c r="AK78"/>
  <c r="AI78"/>
  <c r="AH78"/>
  <c r="AG78"/>
  <c r="AF78"/>
  <c r="AF65" s="1"/>
  <c r="AE78"/>
  <c r="AE65" s="1"/>
  <c r="AD78"/>
  <c r="AC78"/>
  <c r="AB78"/>
  <c r="AB65" s="1"/>
  <c r="AA78"/>
  <c r="AA65" s="1"/>
  <c r="Z78"/>
  <c r="Y78"/>
  <c r="X78"/>
  <c r="X65" s="1"/>
  <c r="W78"/>
  <c r="W65" s="1"/>
  <c r="V78"/>
  <c r="T78"/>
  <c r="S78"/>
  <c r="S65" s="1"/>
  <c r="R78"/>
  <c r="Q78"/>
  <c r="O78"/>
  <c r="N78"/>
  <c r="M78"/>
  <c r="L78"/>
  <c r="L65" s="1"/>
  <c r="K78"/>
  <c r="K65" s="1"/>
  <c r="I78"/>
  <c r="G78"/>
  <c r="G65" s="1"/>
  <c r="AN77"/>
  <c r="AE77"/>
  <c r="Z66" i="7" s="1"/>
  <c r="Z67" i="13" s="1"/>
  <c r="AG67" s="1"/>
  <c r="J77" i="1"/>
  <c r="I77"/>
  <c r="G77" i="2" s="1"/>
  <c r="M77" s="1"/>
  <c r="AD76" i="1"/>
  <c r="J76"/>
  <c r="I76"/>
  <c r="G76" i="2" s="1"/>
  <c r="M76" s="1"/>
  <c r="AN75" i="1"/>
  <c r="U75"/>
  <c r="Z66" i="5" s="1"/>
  <c r="T77" i="8" s="1"/>
  <c r="J75" i="1"/>
  <c r="I75"/>
  <c r="G75" i="2" s="1"/>
  <c r="M75" s="1"/>
  <c r="T74" i="1"/>
  <c r="T72" s="1"/>
  <c r="J74"/>
  <c r="I74"/>
  <c r="G74" i="2" s="1"/>
  <c r="M74" s="1"/>
  <c r="AN73" i="1"/>
  <c r="K73"/>
  <c r="Z66" i="3" s="1"/>
  <c r="J73" i="1"/>
  <c r="I73"/>
  <c r="G73" i="2" s="1"/>
  <c r="AM72" i="1"/>
  <c r="AL72"/>
  <c r="AK72"/>
  <c r="AH72"/>
  <c r="AG72"/>
  <c r="AF72"/>
  <c r="AE72"/>
  <c r="AD72"/>
  <c r="AC72"/>
  <c r="AB72"/>
  <c r="AA72"/>
  <c r="X72"/>
  <c r="W72"/>
  <c r="V72"/>
  <c r="S72"/>
  <c r="R72"/>
  <c r="Q72"/>
  <c r="N72"/>
  <c r="M72"/>
  <c r="L72"/>
  <c r="K72"/>
  <c r="J72"/>
  <c r="G72"/>
  <c r="AI71"/>
  <c r="AE71"/>
  <c r="Z65" i="7" s="1"/>
  <c r="Z66" i="13" s="1"/>
  <c r="AG66" s="1"/>
  <c r="J71" i="1"/>
  <c r="I71"/>
  <c r="G71" i="2" s="1"/>
  <c r="M71" s="1"/>
  <c r="AD70" i="1"/>
  <c r="Z70"/>
  <c r="Z65" i="6" s="1"/>
  <c r="J70" i="1"/>
  <c r="I70"/>
  <c r="G70" i="2" s="1"/>
  <c r="M70" s="1"/>
  <c r="Y69" i="1"/>
  <c r="U69"/>
  <c r="Z65" i="5" s="1"/>
  <c r="T71" i="8" s="1"/>
  <c r="J69" i="1"/>
  <c r="I69"/>
  <c r="G69" i="2" s="1"/>
  <c r="M69" s="1"/>
  <c r="T68" i="1"/>
  <c r="T66" s="1"/>
  <c r="P68"/>
  <c r="Z65" i="4" s="1"/>
  <c r="J68" i="1"/>
  <c r="I68"/>
  <c r="G68" i="2" s="1"/>
  <c r="M68" s="1"/>
  <c r="O67" i="1"/>
  <c r="K67"/>
  <c r="Z65" i="3" s="1"/>
  <c r="Z66" i="9" s="1"/>
  <c r="J67" i="1"/>
  <c r="I67"/>
  <c r="G67" i="2" s="1"/>
  <c r="N67" s="1"/>
  <c r="AM66" i="1"/>
  <c r="AL66"/>
  <c r="AK66"/>
  <c r="AI66"/>
  <c r="AH66"/>
  <c r="AG66"/>
  <c r="AG65" s="1"/>
  <c r="AF66"/>
  <c r="AE66"/>
  <c r="AD66"/>
  <c r="AC66"/>
  <c r="AC65" s="1"/>
  <c r="AB66"/>
  <c r="AA66"/>
  <c r="Y66"/>
  <c r="X66"/>
  <c r="W66"/>
  <c r="V66"/>
  <c r="U66"/>
  <c r="S66"/>
  <c r="R66"/>
  <c r="Q66"/>
  <c r="Q65" s="1"/>
  <c r="O66"/>
  <c r="N66"/>
  <c r="M66"/>
  <c r="M65" s="1"/>
  <c r="L66"/>
  <c r="K66"/>
  <c r="J66"/>
  <c r="I66"/>
  <c r="G66"/>
  <c r="AH65"/>
  <c r="AH22" s="1"/>
  <c r="AD65"/>
  <c r="AD22" s="1"/>
  <c r="V65"/>
  <c r="V22" s="1"/>
  <c r="R65"/>
  <c r="R22" s="1"/>
  <c r="N65"/>
  <c r="AH21"/>
  <c r="AG21"/>
  <c r="AF21"/>
  <c r="AE21"/>
  <c r="AC21"/>
  <c r="AB21"/>
  <c r="AA21"/>
  <c r="Z21"/>
  <c r="X21"/>
  <c r="W21"/>
  <c r="V21"/>
  <c r="U21"/>
  <c r="S21"/>
  <c r="R21"/>
  <c r="Q21"/>
  <c r="P21"/>
  <c r="N21"/>
  <c r="M21"/>
  <c r="L21"/>
  <c r="K21"/>
  <c r="H21"/>
  <c r="G21"/>
  <c r="AJ21" s="1"/>
  <c r="AN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O20"/>
  <c r="N20"/>
  <c r="M20"/>
  <c r="L20"/>
  <c r="K20"/>
  <c r="J20"/>
  <c r="I20"/>
  <c r="H20"/>
  <c r="G20"/>
  <c r="AJ20" s="1"/>
  <c r="J18"/>
  <c r="G18"/>
  <c r="AJ18" s="1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AJ17" s="1"/>
  <c r="AN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G16"/>
  <c r="AJ16" s="1"/>
  <c r="S65" i="14" l="1"/>
  <c r="S20" s="1"/>
  <c r="S67" i="2"/>
  <c r="N66"/>
  <c r="Z69" i="9"/>
  <c r="AG69" s="1"/>
  <c r="F87" i="8"/>
  <c r="Z69" i="13"/>
  <c r="AG69" s="1"/>
  <c r="AH91" i="8"/>
  <c r="K22" i="1"/>
  <c r="K19"/>
  <c r="K15" s="1"/>
  <c r="J19"/>
  <c r="AM65"/>
  <c r="T65"/>
  <c r="AC22"/>
  <c r="AC19"/>
  <c r="AC15" s="1"/>
  <c r="AG22"/>
  <c r="AG19"/>
  <c r="AG15" s="1"/>
  <c r="S22"/>
  <c r="S19"/>
  <c r="S15" s="1"/>
  <c r="X22"/>
  <c r="X19"/>
  <c r="X15" s="1"/>
  <c r="AB22"/>
  <c r="AB19"/>
  <c r="AB15" s="1"/>
  <c r="AF22"/>
  <c r="AF19"/>
  <c r="AF15" s="1"/>
  <c r="Z69" i="10"/>
  <c r="AG69" s="1"/>
  <c r="M88" i="8"/>
  <c r="Q22" i="1"/>
  <c r="Q19"/>
  <c r="Q15" s="1"/>
  <c r="L22"/>
  <c r="L19"/>
  <c r="L15" s="1"/>
  <c r="AK65"/>
  <c r="T89" i="8"/>
  <c r="Z64" i="5"/>
  <c r="Z19" s="1"/>
  <c r="S103" i="2"/>
  <c r="N102"/>
  <c r="M22" i="1"/>
  <c r="M19"/>
  <c r="M15" s="1"/>
  <c r="AL65"/>
  <c r="G22"/>
  <c r="G19"/>
  <c r="W22"/>
  <c r="W19"/>
  <c r="W15" s="1"/>
  <c r="AA22"/>
  <c r="AA19"/>
  <c r="AE22"/>
  <c r="AE19"/>
  <c r="J17" i="8"/>
  <c r="J24" s="1"/>
  <c r="AA15" i="1"/>
  <c r="AE15"/>
  <c r="Z66" i="12"/>
  <c r="AA72" i="8"/>
  <c r="Z71" i="13"/>
  <c r="AG71" s="1"/>
  <c r="AH103" i="8"/>
  <c r="S94" i="2"/>
  <c r="Q90"/>
  <c r="S104"/>
  <c r="O102"/>
  <c r="AG75" i="12"/>
  <c r="AG107" i="14"/>
  <c r="AG102" s="1"/>
  <c r="AL72" i="13"/>
  <c r="G72" i="2"/>
  <c r="M73"/>
  <c r="M72" s="1"/>
  <c r="Z68" i="9"/>
  <c r="AG68" s="1"/>
  <c r="F81" i="8"/>
  <c r="Z68" i="13"/>
  <c r="AH85" i="8"/>
  <c r="G90" i="2"/>
  <c r="M91"/>
  <c r="M90" s="1"/>
  <c r="Z70" i="12"/>
  <c r="AG70" s="1"/>
  <c r="AA96" i="8"/>
  <c r="Z72" i="9"/>
  <c r="AG72" s="1"/>
  <c r="F105" i="8"/>
  <c r="S81" i="2"/>
  <c r="P78"/>
  <c r="Z77" i="13"/>
  <c r="AG77" s="1"/>
  <c r="Z73" i="7"/>
  <c r="Z21" s="1"/>
  <c r="K86" i="8"/>
  <c r="K67" s="1"/>
  <c r="K21" s="1"/>
  <c r="AT87"/>
  <c r="AP93"/>
  <c r="G92"/>
  <c r="AL69" i="13"/>
  <c r="AG89" i="14"/>
  <c r="AG84" s="1"/>
  <c r="AT87" i="15"/>
  <c r="D87"/>
  <c r="AF83"/>
  <c r="AJ67" i="1"/>
  <c r="AJ71"/>
  <c r="AB16" i="13"/>
  <c r="G15" i="1"/>
  <c r="AN17"/>
  <c r="AN18"/>
  <c r="AN21"/>
  <c r="P66"/>
  <c r="AN68"/>
  <c r="AN70"/>
  <c r="I72"/>
  <c r="I65" s="1"/>
  <c r="U72"/>
  <c r="U65" s="1"/>
  <c r="AJ73"/>
  <c r="P74"/>
  <c r="AJ75"/>
  <c r="Z76"/>
  <c r="AJ77"/>
  <c r="P84"/>
  <c r="I90"/>
  <c r="U90"/>
  <c r="I109"/>
  <c r="I21" s="1"/>
  <c r="O109"/>
  <c r="O21" s="1"/>
  <c r="AI109"/>
  <c r="AI21" s="1"/>
  <c r="J117"/>
  <c r="M117" i="2" s="1"/>
  <c r="S18"/>
  <c r="R71"/>
  <c r="O74"/>
  <c r="O86"/>
  <c r="P93"/>
  <c r="R96"/>
  <c r="Q100"/>
  <c r="R107"/>
  <c r="S111"/>
  <c r="S113"/>
  <c r="S115"/>
  <c r="W17" i="8"/>
  <c r="W24" s="1"/>
  <c r="AE17"/>
  <c r="AE24" s="1"/>
  <c r="AM17"/>
  <c r="AM24" s="1"/>
  <c r="I17"/>
  <c r="I24" s="1"/>
  <c r="Q17"/>
  <c r="Q24" s="1"/>
  <c r="U17"/>
  <c r="U24" s="1"/>
  <c r="AS67"/>
  <c r="AS21" s="1"/>
  <c r="AS17" s="1"/>
  <c r="AS24" s="1"/>
  <c r="J67"/>
  <c r="J21" s="1"/>
  <c r="AS98"/>
  <c r="AR107"/>
  <c r="AH109"/>
  <c r="I65" i="14"/>
  <c r="I20" s="1"/>
  <c r="Z66" i="10"/>
  <c r="M70" i="8"/>
  <c r="G84" i="2"/>
  <c r="M85"/>
  <c r="M84" s="1"/>
  <c r="Z71" i="9"/>
  <c r="AG71" s="1"/>
  <c r="F99" i="8"/>
  <c r="Z73" i="4"/>
  <c r="Z21" s="1"/>
  <c r="Z77" i="10"/>
  <c r="AG77" s="1"/>
  <c r="AI80" i="8"/>
  <c r="AP85"/>
  <c r="M92"/>
  <c r="AO94"/>
  <c r="AP97"/>
  <c r="AI92"/>
  <c r="AP101"/>
  <c r="AP98" s="1"/>
  <c r="U98"/>
  <c r="E73" i="14"/>
  <c r="E72" s="1"/>
  <c r="E65" s="1"/>
  <c r="E20" s="1"/>
  <c r="AA65" i="9"/>
  <c r="AA20" s="1"/>
  <c r="AG83" i="14"/>
  <c r="AG78" s="1"/>
  <c r="AL68" i="13"/>
  <c r="AG66" i="9"/>
  <c r="AO71" i="8"/>
  <c r="T68"/>
  <c r="Z68" i="12"/>
  <c r="AG68" s="1"/>
  <c r="AA84" i="8"/>
  <c r="G96" i="2"/>
  <c r="M97"/>
  <c r="M96" s="1"/>
  <c r="Z71" i="10"/>
  <c r="AG71" s="1"/>
  <c r="M100" i="8"/>
  <c r="G111" i="2"/>
  <c r="J111" i="1"/>
  <c r="M111" i="2" s="1"/>
  <c r="AG75" i="10"/>
  <c r="AG74" s="1"/>
  <c r="AG22" s="1"/>
  <c r="Z73" i="6"/>
  <c r="Z21" s="1"/>
  <c r="Z77" i="12"/>
  <c r="AG77" s="1"/>
  <c r="AP75" i="8"/>
  <c r="AP74" s="1"/>
  <c r="G74"/>
  <c r="AE65" i="13"/>
  <c r="AE20" s="1"/>
  <c r="AG71" i="14"/>
  <c r="AG66" s="1"/>
  <c r="AL66" i="13"/>
  <c r="AL65" s="1"/>
  <c r="AL20" s="1"/>
  <c r="AL16" s="1"/>
  <c r="AG95" i="14"/>
  <c r="AG90" s="1"/>
  <c r="AL70" i="13"/>
  <c r="AJ69" i="1"/>
  <c r="AO111" i="8"/>
  <c r="AO23" s="1"/>
  <c r="P87" i="2"/>
  <c r="M111" i="8"/>
  <c r="M23" s="1"/>
  <c r="AF16" i="13"/>
  <c r="N19" i="1"/>
  <c r="N15" s="1"/>
  <c r="R19"/>
  <c r="R15" s="1"/>
  <c r="V19"/>
  <c r="V15" s="1"/>
  <c r="AD19"/>
  <c r="AD15" s="1"/>
  <c r="AH19"/>
  <c r="AH15" s="1"/>
  <c r="N22"/>
  <c r="AJ68"/>
  <c r="AJ70"/>
  <c r="O73"/>
  <c r="O72" s="1"/>
  <c r="O65" s="1"/>
  <c r="AN74"/>
  <c r="AN72" s="1"/>
  <c r="Y75"/>
  <c r="Y72" s="1"/>
  <c r="Y65" s="1"/>
  <c r="AN76"/>
  <c r="AI77"/>
  <c r="AI72" s="1"/>
  <c r="AI65" s="1"/>
  <c r="U78"/>
  <c r="I96"/>
  <c r="U96"/>
  <c r="Z102"/>
  <c r="J110"/>
  <c r="S16" i="2"/>
  <c r="Q70"/>
  <c r="N73"/>
  <c r="R77"/>
  <c r="M78"/>
  <c r="N85"/>
  <c r="R89"/>
  <c r="O92"/>
  <c r="N96"/>
  <c r="P99"/>
  <c r="Q106"/>
  <c r="S109"/>
  <c r="S117"/>
  <c r="Z64" i="3"/>
  <c r="Z19" s="1"/>
  <c r="Z68" i="6"/>
  <c r="Z64" i="7"/>
  <c r="Z19" s="1"/>
  <c r="AR68" i="8"/>
  <c r="AL67"/>
  <c r="AL21" s="1"/>
  <c r="AL17" s="1"/>
  <c r="AL24" s="1"/>
  <c r="AK67"/>
  <c r="AK21" s="1"/>
  <c r="AK17" s="1"/>
  <c r="AK24" s="1"/>
  <c r="AP80"/>
  <c r="AS86"/>
  <c r="T92"/>
  <c r="AA111"/>
  <c r="AA23" s="1"/>
  <c r="G66" i="2"/>
  <c r="M67"/>
  <c r="M66" s="1"/>
  <c r="Z68" i="10"/>
  <c r="AG68" s="1"/>
  <c r="M82" i="8"/>
  <c r="AO101"/>
  <c r="T98"/>
  <c r="S68" i="2"/>
  <c r="O66"/>
  <c r="S75"/>
  <c r="P72"/>
  <c r="AO69" i="8"/>
  <c r="F68"/>
  <c r="AB68"/>
  <c r="AB67" s="1"/>
  <c r="AB21" s="1"/>
  <c r="AB17" s="1"/>
  <c r="AB24" s="1"/>
  <c r="AP72"/>
  <c r="AP68" s="1"/>
  <c r="Z67" i="9"/>
  <c r="AG67" s="1"/>
  <c r="F75" i="8"/>
  <c r="Z70" i="9"/>
  <c r="AG70" s="1"/>
  <c r="F93" i="8"/>
  <c r="Z70" i="13"/>
  <c r="AG70" s="1"/>
  <c r="AH97" i="8"/>
  <c r="G102" i="2"/>
  <c r="M103"/>
  <c r="M102" s="1"/>
  <c r="Z72" i="10"/>
  <c r="AG72" s="1"/>
  <c r="M106" i="8"/>
  <c r="Z72" i="12"/>
  <c r="AG72" s="1"/>
  <c r="AA108" i="8"/>
  <c r="G115" i="2"/>
  <c r="J115" i="1"/>
  <c r="M115" i="2" s="1"/>
  <c r="S80"/>
  <c r="O78"/>
  <c r="S78" s="1"/>
  <c r="S82"/>
  <c r="Q78"/>
  <c r="AR78" i="8"/>
  <c r="AR74" s="1"/>
  <c r="AD74"/>
  <c r="AT89"/>
  <c r="Y86"/>
  <c r="Y67" s="1"/>
  <c r="Y21" s="1"/>
  <c r="Y17" s="1"/>
  <c r="Y24" s="1"/>
  <c r="AG77" i="14"/>
  <c r="AG72" s="1"/>
  <c r="AL67" i="13"/>
  <c r="AL71"/>
  <c r="AG101" i="14"/>
  <c r="AG96" s="1"/>
  <c r="N17" i="8"/>
  <c r="N24" s="1"/>
  <c r="AA16" i="9"/>
  <c r="W65" i="14"/>
  <c r="W20" s="1"/>
  <c r="Z66" i="1"/>
  <c r="AN67"/>
  <c r="AN69"/>
  <c r="AN71"/>
  <c r="AJ74"/>
  <c r="AJ76"/>
  <c r="P78"/>
  <c r="G109" i="2"/>
  <c r="G21" s="1"/>
  <c r="J114" i="1"/>
  <c r="M114" i="2" s="1"/>
  <c r="S17"/>
  <c r="P69"/>
  <c r="Q76"/>
  <c r="Q88"/>
  <c r="N91"/>
  <c r="R95"/>
  <c r="O98"/>
  <c r="P105"/>
  <c r="K17" i="8"/>
  <c r="K24" s="1"/>
  <c r="X67"/>
  <c r="X21" s="1"/>
  <c r="X17" s="1"/>
  <c r="X24" s="1"/>
  <c r="AH73"/>
  <c r="H17"/>
  <c r="H24" s="1"/>
  <c r="AH79"/>
  <c r="AO83"/>
  <c r="AA102"/>
  <c r="AQ104"/>
  <c r="AQ67" s="1"/>
  <c r="AQ21" s="1"/>
  <c r="AQ17" s="1"/>
  <c r="AQ24" s="1"/>
  <c r="AX64" i="15"/>
  <c r="AX19" s="1"/>
  <c r="AT68"/>
  <c r="AT65" s="1"/>
  <c r="D68"/>
  <c r="Y65"/>
  <c r="Y64" s="1"/>
  <c r="Y19" s="1"/>
  <c r="AT93"/>
  <c r="D93"/>
  <c r="AF89"/>
  <c r="N68" i="8"/>
  <c r="N67" s="1"/>
  <c r="N21" s="1"/>
  <c r="AD68"/>
  <c r="AD67" s="1"/>
  <c r="AD21" s="1"/>
  <c r="AD17" s="1"/>
  <c r="AD24" s="1"/>
  <c r="U86"/>
  <c r="U67" s="1"/>
  <c r="U21" s="1"/>
  <c r="AK16" i="10"/>
  <c r="AA16"/>
  <c r="AE16"/>
  <c r="AI16"/>
  <c r="AL65"/>
  <c r="AL20" s="1"/>
  <c r="AL16" s="1"/>
  <c r="AK16" i="12"/>
  <c r="AA16"/>
  <c r="AE16"/>
  <c r="AI16"/>
  <c r="T65" i="14"/>
  <c r="T20" s="1"/>
  <c r="AD65"/>
  <c r="AD20" s="1"/>
  <c r="E97"/>
  <c r="E96" s="1"/>
  <c r="M64" i="15"/>
  <c r="M19" s="1"/>
  <c r="Q64"/>
  <c r="Q19" s="1"/>
  <c r="U64"/>
  <c r="U19" s="1"/>
  <c r="AC64"/>
  <c r="AC19" s="1"/>
  <c r="AG75" i="9"/>
  <c r="AG74" s="1"/>
  <c r="AG22" s="1"/>
  <c r="Z74"/>
  <c r="Z22" s="1"/>
  <c r="AT99" i="15"/>
  <c r="D99"/>
  <c r="AF95"/>
  <c r="AP87" i="8"/>
  <c r="AP86" s="1"/>
  <c r="AR109"/>
  <c r="AH66" i="9"/>
  <c r="Y65" i="14"/>
  <c r="Y20" s="1"/>
  <c r="AG75" i="13"/>
  <c r="H65" i="14"/>
  <c r="H20" s="1"/>
  <c r="Q65"/>
  <c r="Q20" s="1"/>
  <c r="U65"/>
  <c r="U20" s="1"/>
  <c r="AE65"/>
  <c r="AE20" s="1"/>
  <c r="E85"/>
  <c r="E84" s="1"/>
  <c r="E64" i="15"/>
  <c r="E19" s="1"/>
  <c r="I64"/>
  <c r="I19" s="1"/>
  <c r="AW64"/>
  <c r="AW19" s="1"/>
  <c r="H64"/>
  <c r="H19" s="1"/>
  <c r="AG64"/>
  <c r="AG19" s="1"/>
  <c r="AK64"/>
  <c r="AK19" s="1"/>
  <c r="AO64"/>
  <c r="AO19" s="1"/>
  <c r="AS64"/>
  <c r="AS19" s="1"/>
  <c r="D89"/>
  <c r="AT75"/>
  <c r="AT71" s="1"/>
  <c r="D75"/>
  <c r="AF71"/>
  <c r="AT81"/>
  <c r="AT77" s="1"/>
  <c r="D81"/>
  <c r="D77" s="1"/>
  <c r="AF77"/>
  <c r="AT105"/>
  <c r="D105"/>
  <c r="AF101"/>
  <c r="Z73" i="3"/>
  <c r="Z21" s="1"/>
  <c r="AI86" i="8"/>
  <c r="U92"/>
  <c r="G98"/>
  <c r="AI98"/>
  <c r="AH68" i="9"/>
  <c r="AH70"/>
  <c r="AH72"/>
  <c r="AC16" i="10"/>
  <c r="K65" i="14"/>
  <c r="K20" s="1"/>
  <c r="AC16" i="12"/>
  <c r="AE16" i="13"/>
  <c r="R65" i="14"/>
  <c r="R20" s="1"/>
  <c r="R64" i="15"/>
  <c r="R19" s="1"/>
  <c r="D95"/>
  <c r="AH66" i="10"/>
  <c r="AH67"/>
  <c r="AH68"/>
  <c r="AH69"/>
  <c r="AH70"/>
  <c r="AH71"/>
  <c r="AH72"/>
  <c r="AH66" i="12"/>
  <c r="AH67"/>
  <c r="AH68"/>
  <c r="AH69"/>
  <c r="AH70"/>
  <c r="AH71"/>
  <c r="AH72"/>
  <c r="AJ67" i="13"/>
  <c r="AJ65" s="1"/>
  <c r="AJ20" s="1"/>
  <c r="AJ16" s="1"/>
  <c r="AJ69"/>
  <c r="AJ71"/>
  <c r="O68" i="14"/>
  <c r="O66" s="1"/>
  <c r="AA76"/>
  <c r="AA72" s="1"/>
  <c r="AA65" s="1"/>
  <c r="AA20" s="1"/>
  <c r="O80"/>
  <c r="O78" s="1"/>
  <c r="AA88"/>
  <c r="AA84" s="1"/>
  <c r="O92"/>
  <c r="O90" s="1"/>
  <c r="AA100"/>
  <c r="AA96" s="1"/>
  <c r="O104"/>
  <c r="O102" s="1"/>
  <c r="D66" i="15"/>
  <c r="D85"/>
  <c r="D83" s="1"/>
  <c r="AT85"/>
  <c r="AT83" s="1"/>
  <c r="D91"/>
  <c r="AT91"/>
  <c r="AT89" s="1"/>
  <c r="D97"/>
  <c r="AT97"/>
  <c r="AT95" s="1"/>
  <c r="D103"/>
  <c r="D101" s="1"/>
  <c r="AT103"/>
  <c r="AT101" s="1"/>
  <c r="D18" i="16"/>
  <c r="D17" s="1"/>
  <c r="H17" s="1"/>
  <c r="AL66" i="9"/>
  <c r="AL65" s="1"/>
  <c r="AL20" s="1"/>
  <c r="AL16" s="1"/>
  <c r="AL68"/>
  <c r="AL70"/>
  <c r="AL72"/>
  <c r="AH66" i="13"/>
  <c r="AH65" s="1"/>
  <c r="AH20" s="1"/>
  <c r="AH16" s="1"/>
  <c r="AH68"/>
  <c r="AH70"/>
  <c r="AH72"/>
  <c r="G73" i="14"/>
  <c r="G72" s="1"/>
  <c r="G65" s="1"/>
  <c r="G20" s="1"/>
  <c r="G85"/>
  <c r="G84" s="1"/>
  <c r="G97"/>
  <c r="G96" s="1"/>
  <c r="AZ70" i="15"/>
  <c r="AZ65" s="1"/>
  <c r="AZ64" s="1"/>
  <c r="AZ19" s="1"/>
  <c r="D74"/>
  <c r="D71" s="1"/>
  <c r="AL67" i="10"/>
  <c r="AL69"/>
  <c r="AL71"/>
  <c r="AL66" i="12"/>
  <c r="AL65" s="1"/>
  <c r="AL20" s="1"/>
  <c r="AL16" s="1"/>
  <c r="AL68"/>
  <c r="AL70"/>
  <c r="AL72"/>
  <c r="I22" i="1" l="1"/>
  <c r="I19"/>
  <c r="I15" s="1"/>
  <c r="Y22"/>
  <c r="Y19"/>
  <c r="Y15" s="1"/>
  <c r="U22"/>
  <c r="U19"/>
  <c r="U15" s="1"/>
  <c r="AH68" i="8"/>
  <c r="AO73"/>
  <c r="S76" i="2"/>
  <c r="Q72"/>
  <c r="S70"/>
  <c r="Q66"/>
  <c r="S86"/>
  <c r="O84"/>
  <c r="Z66" i="6"/>
  <c r="Z72" i="1"/>
  <c r="Z65" s="1"/>
  <c r="S105" i="2"/>
  <c r="P102"/>
  <c r="S88"/>
  <c r="Q84"/>
  <c r="AO108" i="8"/>
  <c r="AA104"/>
  <c r="AO93"/>
  <c r="F92"/>
  <c r="Z69" i="12"/>
  <c r="AG69" s="1"/>
  <c r="AA90" i="8"/>
  <c r="S106" i="2"/>
  <c r="Q102"/>
  <c r="S102" s="1"/>
  <c r="S89"/>
  <c r="R84"/>
  <c r="S73"/>
  <c r="N72"/>
  <c r="S87"/>
  <c r="P84"/>
  <c r="AO100" i="8"/>
  <c r="M98"/>
  <c r="AO84"/>
  <c r="AA80"/>
  <c r="AO99"/>
  <c r="AO98" s="1"/>
  <c r="F98"/>
  <c r="M68"/>
  <c r="AO70"/>
  <c r="S93" i="2"/>
  <c r="P90"/>
  <c r="F104" i="8"/>
  <c r="AO105"/>
  <c r="AO81"/>
  <c r="F80"/>
  <c r="AO103"/>
  <c r="AH98"/>
  <c r="AH86"/>
  <c r="AO91"/>
  <c r="G65" i="2"/>
  <c r="G19" s="1"/>
  <c r="G15" s="1"/>
  <c r="G22" s="1"/>
  <c r="AH65" i="12"/>
  <c r="AH20" s="1"/>
  <c r="AH16" s="1"/>
  <c r="AF64" i="15"/>
  <c r="AF19" s="1"/>
  <c r="AG74" i="13"/>
  <c r="AG22" s="1"/>
  <c r="AH65" i="9"/>
  <c r="AH20" s="1"/>
  <c r="AH16" s="1"/>
  <c r="AN66" i="1"/>
  <c r="M65" i="2"/>
  <c r="M19" s="1"/>
  <c r="M15" s="1"/>
  <c r="M22" s="1"/>
  <c r="G67" i="8"/>
  <c r="G21" s="1"/>
  <c r="G17" s="1"/>
  <c r="G24" s="1"/>
  <c r="Z74" i="10"/>
  <c r="Z22" s="1"/>
  <c r="Z65" i="9"/>
  <c r="Z20" s="1"/>
  <c r="Z16" s="1"/>
  <c r="AJ72" i="1"/>
  <c r="AA98" i="8"/>
  <c r="AO102"/>
  <c r="S99" i="2"/>
  <c r="P96"/>
  <c r="J109" i="1"/>
  <c r="M110" i="2"/>
  <c r="M109" s="1"/>
  <c r="M21" s="1"/>
  <c r="AG66" i="10"/>
  <c r="AH104" i="8"/>
  <c r="AO109"/>
  <c r="S107" i="2"/>
  <c r="R102"/>
  <c r="AN15" i="1"/>
  <c r="AJ15"/>
  <c r="AO88" i="8"/>
  <c r="M86"/>
  <c r="AH74"/>
  <c r="AO79"/>
  <c r="S91" i="2"/>
  <c r="N90"/>
  <c r="S92"/>
  <c r="O90"/>
  <c r="S77"/>
  <c r="R72"/>
  <c r="S71"/>
  <c r="R66"/>
  <c r="Z66" i="4"/>
  <c r="P72" i="1"/>
  <c r="P65" s="1"/>
  <c r="AG68" i="13"/>
  <c r="AG65" s="1"/>
  <c r="AG20" s="1"/>
  <c r="AG16" s="1"/>
  <c r="Z65"/>
  <c r="Z20" s="1"/>
  <c r="AG66" i="12"/>
  <c r="AN22" i="1"/>
  <c r="AJ22"/>
  <c r="T22"/>
  <c r="T19"/>
  <c r="T15" s="1"/>
  <c r="AG65" i="9"/>
  <c r="AG20" s="1"/>
  <c r="AG16" s="1"/>
  <c r="AI67" i="8"/>
  <c r="AI21" s="1"/>
  <c r="AI17" s="1"/>
  <c r="AI24" s="1"/>
  <c r="AP92"/>
  <c r="AP67" s="1"/>
  <c r="AP21" s="1"/>
  <c r="AP17" s="1"/>
  <c r="AP24" s="1"/>
  <c r="D65" i="15"/>
  <c r="D64" s="1"/>
  <c r="D19" s="1"/>
  <c r="AH65" i="10"/>
  <c r="AH20" s="1"/>
  <c r="AH16" s="1"/>
  <c r="H18" i="16"/>
  <c r="Z74" i="13"/>
  <c r="Z22" s="1"/>
  <c r="AG74" i="12"/>
  <c r="AG22" s="1"/>
  <c r="S98" i="2"/>
  <c r="O96"/>
  <c r="S85"/>
  <c r="N84"/>
  <c r="S95"/>
  <c r="R90"/>
  <c r="S69"/>
  <c r="P66"/>
  <c r="M104" i="8"/>
  <c r="AO106"/>
  <c r="AO97"/>
  <c r="AH92"/>
  <c r="AO75"/>
  <c r="F74"/>
  <c r="F67" s="1"/>
  <c r="F21" s="1"/>
  <c r="F17" s="1"/>
  <c r="F24" s="1"/>
  <c r="AO82"/>
  <c r="M80"/>
  <c r="AI22" i="1"/>
  <c r="AI19"/>
  <c r="AI15" s="1"/>
  <c r="AN65"/>
  <c r="O22"/>
  <c r="O19"/>
  <c r="O15" s="1"/>
  <c r="S100" i="2"/>
  <c r="Q96"/>
  <c r="S74"/>
  <c r="O72"/>
  <c r="AO96" i="8"/>
  <c r="AA92"/>
  <c r="AH80"/>
  <c r="AO85"/>
  <c r="AO72"/>
  <c r="AO68" s="1"/>
  <c r="AA68"/>
  <c r="AN19" i="1"/>
  <c r="AJ19"/>
  <c r="AO89" i="8"/>
  <c r="T86"/>
  <c r="T67" s="1"/>
  <c r="T21" s="1"/>
  <c r="T17" s="1"/>
  <c r="T24" s="1"/>
  <c r="AO87"/>
  <c r="F86"/>
  <c r="O65" i="14"/>
  <c r="O20" s="1"/>
  <c r="AT64" i="15"/>
  <c r="AT19" s="1"/>
  <c r="O65" i="2"/>
  <c r="O19" s="1"/>
  <c r="O15" s="1"/>
  <c r="O22" s="1"/>
  <c r="S96"/>
  <c r="AG65" i="14"/>
  <c r="AG20" s="1"/>
  <c r="AR104" i="8"/>
  <c r="AR67" s="1"/>
  <c r="AR21" s="1"/>
  <c r="AR17" s="1"/>
  <c r="AR24" s="1"/>
  <c r="AJ66" i="1"/>
  <c r="AT86" i="8"/>
  <c r="AT67" s="1"/>
  <c r="AT21" s="1"/>
  <c r="AT17" s="1"/>
  <c r="AT24" s="1"/>
  <c r="Z74" i="12"/>
  <c r="Z22" s="1"/>
  <c r="P22" i="1" l="1"/>
  <c r="P19"/>
  <c r="P15" s="1"/>
  <c r="AJ65"/>
  <c r="Z22"/>
  <c r="Z19"/>
  <c r="Z15" s="1"/>
  <c r="J21"/>
  <c r="J15" s="1"/>
  <c r="J22"/>
  <c r="S72" i="2"/>
  <c r="Q65"/>
  <c r="Q19" s="1"/>
  <c r="Q15" s="1"/>
  <c r="Q22" s="1"/>
  <c r="AO86" i="8"/>
  <c r="P65" i="2"/>
  <c r="P19" s="1"/>
  <c r="P15" s="1"/>
  <c r="P22" s="1"/>
  <c r="S84"/>
  <c r="Z16" i="13"/>
  <c r="R65" i="2"/>
  <c r="R19" s="1"/>
  <c r="R15" s="1"/>
  <c r="R22" s="1"/>
  <c r="S66"/>
  <c r="Z67" i="10"/>
  <c r="M76" i="8"/>
  <c r="Z64" i="4"/>
  <c r="Z19" s="1"/>
  <c r="AA86" i="8"/>
  <c r="AO90"/>
  <c r="N65" i="2"/>
  <c r="AO104" i="8"/>
  <c r="Z67" i="12"/>
  <c r="AA78" i="8"/>
  <c r="Z64" i="6"/>
  <c r="Z19" s="1"/>
  <c r="S90" i="2"/>
  <c r="AO80" i="8"/>
  <c r="AO92"/>
  <c r="AH67"/>
  <c r="AH21" s="1"/>
  <c r="AH17" s="1"/>
  <c r="AH24" s="1"/>
  <c r="AO78" l="1"/>
  <c r="AA74"/>
  <c r="AA67" s="1"/>
  <c r="AA21" s="1"/>
  <c r="AA17" s="1"/>
  <c r="AA24" s="1"/>
  <c r="S65" i="2"/>
  <c r="N19"/>
  <c r="AG67" i="12"/>
  <c r="AG65" s="1"/>
  <c r="AG20" s="1"/>
  <c r="AG16" s="1"/>
  <c r="Z65"/>
  <c r="Z20" s="1"/>
  <c r="Z16" s="1"/>
  <c r="AG67" i="10"/>
  <c r="AG65" s="1"/>
  <c r="AG20" s="1"/>
  <c r="AG16" s="1"/>
  <c r="Z65"/>
  <c r="Z20" s="1"/>
  <c r="Z16" s="1"/>
  <c r="M74" i="8"/>
  <c r="M67" s="1"/>
  <c r="M21" s="1"/>
  <c r="M17" s="1"/>
  <c r="M24" s="1"/>
  <c r="AO76"/>
  <c r="AO74" s="1"/>
  <c r="AO67" s="1"/>
  <c r="AO21" s="1"/>
  <c r="AO17" s="1"/>
  <c r="AO24" s="1"/>
  <c r="S19" i="2" l="1"/>
  <c r="N15"/>
  <c r="S15" l="1"/>
  <c r="S22" s="1"/>
  <c r="N22"/>
</calcChain>
</file>

<file path=xl/sharedStrings.xml><?xml version="1.0" encoding="utf-8"?>
<sst xmlns="http://schemas.openxmlformats.org/spreadsheetml/2006/main" count="16375" uniqueCount="613">
  <si>
    <t>Приложение № 1</t>
  </si>
  <si>
    <t>к приказу управления ТЭК и ЖКХ Тамбовской области от 14.04.2021 № 42</t>
  </si>
  <si>
    <t>Перечни инвестиционных проектов</t>
  </si>
  <si>
    <t>Раздел 1. План финансирования капитальных вложений по инвестиционным проектам</t>
  </si>
  <si>
    <t xml:space="preserve">Акционерное общество "Тамбовская сетевая компания" </t>
  </si>
  <si>
    <t>полное наименование субъекта электроэнергетики</t>
  </si>
  <si>
    <t>Номер группы инвести-ционных проектов</t>
  </si>
  <si>
    <t xml:space="preserve">  Наименование инвестиционного проекта (наименование группы инвестиционных проектов)</t>
  </si>
  <si>
    <t>Идентификатор инвестицион-ного проекта</t>
  </si>
  <si>
    <t>Год начала  реализации инвестиционного проекта</t>
  </si>
  <si>
    <t>Год окончания реализации инвестицион-ного проекта</t>
  </si>
  <si>
    <t>Полная сметная стоимость инвестиционного проекта в соответствии с утвержденной проектной документацией</t>
  </si>
  <si>
    <t xml:space="preserve">Оценка полной стоимости инвестиционного проекта в прогнозных ценах соответствующих лет, млн рублей (без НДС) </t>
  </si>
  <si>
    <t xml:space="preserve">Остаток финансирования капитальных вложений в прогнозных ценах соответствующих лет,  млн рублей 
(без НДС) </t>
  </si>
  <si>
    <t>Финансирование капитальных вложений в прогнозных ценах соответствующих лет, млн рублей (без НДС)</t>
  </si>
  <si>
    <t>План</t>
  </si>
  <si>
    <t>Утвержденный план  
года 2022</t>
  </si>
  <si>
    <t xml:space="preserve">Утвержденный план  
года 2023 </t>
  </si>
  <si>
    <t>Утвержденный план  
года 2024</t>
  </si>
  <si>
    <t>Утвержденный план  
года 2025</t>
  </si>
  <si>
    <t>Утвержденный план  
года 2026</t>
  </si>
  <si>
    <t>Итого утвержденный план
2022-2026 годы</t>
  </si>
  <si>
    <t xml:space="preserve">План </t>
  </si>
  <si>
    <t>в базисном уровне цен, млн рублей 
(без НДС)</t>
  </si>
  <si>
    <t>в ценах, сложившихся ко времени составления сметной документации, млн. рублей (без НДС)</t>
  </si>
  <si>
    <t>месяц и год составления сметной документации</t>
  </si>
  <si>
    <t xml:space="preserve">План 
на 01.01.2021 года 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</si>
  <si>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</si>
  <si>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</si>
  <si>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</si>
  <si>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</si>
  <si>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</si>
  <si>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</si>
  <si>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</si>
  <si>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</si>
  <si>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</si>
  <si>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</si>
  <si>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</si>
  <si>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</si>
  <si>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</si>
  <si>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</si>
  <si>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</si>
  <si>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</si>
  <si>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</si>
  <si>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</si>
  <si>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</si>
  <si>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</si>
  <si>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</si>
  <si>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</si>
  <si>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</si>
  <si>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</si>
  <si>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</si>
  <si>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11.21</t>
  </si>
  <si>
    <t>11.22</t>
  </si>
  <si>
    <t>11.23</t>
  </si>
  <si>
    <t>11.24</t>
  </si>
  <si>
    <t>11.25</t>
  </si>
  <si>
    <t>ВСЕГО по инвестиционной программе, в том числе:</t>
  </si>
  <si>
    <t>Г</t>
  </si>
  <si>
    <t>нд</t>
  </si>
  <si>
    <t xml:space="preserve">01. </t>
  </si>
  <si>
    <t>Технологическое присоединение, всего</t>
  </si>
  <si>
    <t>02.</t>
  </si>
  <si>
    <t>Реконструкция, модернизация, техническое перевооружение, всего</t>
  </si>
  <si>
    <t xml:space="preserve">03. 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</si>
  <si>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</si>
  <si>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04.</t>
  </si>
  <si>
    <t>Прочее новое строительство объектов электросетевого хозяйства, всего</t>
  </si>
  <si>
    <t>05.</t>
  </si>
  <si>
    <t>Покупка земельных участков для целей реализации инвестиционных проектов, всего</t>
  </si>
  <si>
    <t>06.</t>
  </si>
  <si>
    <t>Прочие инвестиционные проекты, всего</t>
  </si>
  <si>
    <t>Тамбовская область</t>
  </si>
  <si>
    <t>1.1.</t>
  </si>
  <si>
    <t>Технологическое присоединение, всего , в том числе:</t>
  </si>
  <si>
    <t>1.1.1.</t>
  </si>
  <si>
    <t>Технологическое присоединение энергопринимающих устройств потребителей, всего , в том числе:</t>
  </si>
  <si>
    <t>1.1.1.1</t>
  </si>
  <si>
    <t xml:space="preserve">Технологическое присоединение энергопринимающих устройств потребителей максимальной мощностью до 15 кВт включительно, всего </t>
  </si>
  <si>
    <t>1.1.1.2</t>
  </si>
  <si>
    <t xml:space="preserve">Технологическое присоединение энергопринимающих устройств потребителей максимальной мощностью до 150 кВт включительно, всего </t>
  </si>
  <si>
    <t>1.1.1.3</t>
  </si>
  <si>
    <t>Технологическое присоединение энергопринимающих устройств потребителей свыше 150 кВт, всего , в том числе:</t>
  </si>
  <si>
    <t>1.1.2.</t>
  </si>
  <si>
    <t>Технологическое присоединение объектов электросетевого хозяйства, всего , в том числе:</t>
  </si>
  <si>
    <t>г</t>
  </si>
  <si>
    <t>1.1.2.1.</t>
  </si>
  <si>
    <t>Технологическое присоединение объектов электросетевого хозяйства, принадлежащих  иным сетевым организациям и иным лицам, всего , в том числе:</t>
  </si>
  <si>
    <t>1.1.2.2.</t>
  </si>
  <si>
    <t>Технологическое присоединение к электрическим сетям иных сетевых организаций, всего , в том числе:</t>
  </si>
  <si>
    <t>1.1.3.</t>
  </si>
  <si>
    <t>Технологическое присоединение объектов по производству электрической энергии всего , в том числе:</t>
  </si>
  <si>
    <t>1.1.3.1.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</si>
  <si>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</si>
  <si>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 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</si>
  <si>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 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</si>
  <si>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</si>
  <si>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1.1.3.2.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</si>
  <si>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 , в том числе:</t>
  </si>
  <si>
    <t>1.1.4.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</si>
  <si>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 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</si>
  <si>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</si>
  <si>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 , в том числе:</t>
  </si>
  <si>
    <t>1.1.4.2.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</si>
  <si>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 , в том числе:</t>
  </si>
  <si>
    <t>1.2.</t>
  </si>
  <si>
    <t>Реконструкция, модернизация, техническое перевооружение всего , в том числе:</t>
  </si>
  <si>
    <t>1.2.1.</t>
  </si>
  <si>
    <t>Реконструкция, модернизация, техническое перевооружение  трансформаторных и иных подстанций, распределительных пунктов, всего , в том числе:</t>
  </si>
  <si>
    <t>1.2.1.1.</t>
  </si>
  <si>
    <t>Реконструкция трансформаторных и иных подстанций, всего, в том числе:</t>
  </si>
  <si>
    <t>1.2.1.2.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</si>
  <si>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</si>
  <si>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1.2.2.</t>
  </si>
  <si>
    <t>Реконструкция, модернизация, техническое перевооружение линий электропередачи, всего, в том числе:</t>
  </si>
  <si>
    <t>1.2.2.1.</t>
  </si>
  <si>
    <t>Реконструкция линий электропередачи, всего, в том числе:</t>
  </si>
  <si>
    <t>1.2.2.2.</t>
  </si>
  <si>
    <t>Модернизация, техническое перевооружение линий электропередачи, всего , в том числе:</t>
  </si>
  <si>
    <t>1.2.3.</t>
  </si>
  <si>
    <t>Развитие и модернизация учета электрической энергии (мощности), всего, в том числе:</t>
  </si>
  <si>
    <t>1.2.3.1.</t>
  </si>
  <si>
    <t>«Установка приборов учета, класс напряжения 0,22 (0,4) кВ, всего, в том числе:»</t>
  </si>
  <si>
    <t>1.2.3.2.</t>
  </si>
  <si>
    <t>«Установка приборов учета, класс напряжения 6 (10) кВ, всего, в том числе:»</t>
  </si>
  <si>
    <t>1.2.3.3.</t>
  </si>
  <si>
    <t>«Установка приборов учета, класс напряжения 35 кВ, всего, в том числе:»</t>
  </si>
  <si>
    <t>1.2.3.4.</t>
  </si>
  <si>
    <t>«Установка приборов учета, класс напряжения 110 кВ и выше, всего, в том числе:»</t>
  </si>
  <si>
    <t>1.2.3.5.</t>
  </si>
  <si>
    <t>«Включение приборов учета в систему сбора и передачи данных, класс напряжения 0,22 (0,4) кВ, всего, в том числе:»</t>
  </si>
  <si>
    <t>1.2.3.6.</t>
  </si>
  <si>
    <t>«Включение приборов учета в систему сбора и передачи данных, класс напряжения 6 (10) кВ, всего, в том числе:»</t>
  </si>
  <si>
    <t>1.2.3.7.</t>
  </si>
  <si>
    <t>«Включение приборов учета в систему сбора и передачи данных, класс напряжения 35 кВ, всего, в том числе:»</t>
  </si>
  <si>
    <t>1.2.3.8.</t>
  </si>
  <si>
    <t>«Включение приборов учета в систему сбора и передачи данных, класс напряжения 110 кВ и выше, всего, в том числе:»</t>
  </si>
  <si>
    <t>1.2.4.</t>
  </si>
  <si>
    <t>Реконструкция, модернизация, техническое перевооружение прочих объектов основных средств, всего, в том числе:</t>
  </si>
  <si>
    <t>1.2.4.1.</t>
  </si>
  <si>
    <t>Реконструкция прочих объектов основных средств, всего, в том числе:</t>
  </si>
  <si>
    <t>1.2.4.2.</t>
  </si>
  <si>
    <t>Модернизация, техническое перевооружение прочих объектов основных средств, всего, в том числе:</t>
  </si>
  <si>
    <t>1,3.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</si>
  <si>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</si>
  <si>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1.3.1.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</si>
  <si>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</si>
  <si>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1.3.2.</t>
  </si>
  <si>
    <t>Инвестиционные проекты, предусмотренные схемой и программой развития субъекта Российской Федерации, всего, в том числе:</t>
  </si>
  <si>
    <t>1.4.</t>
  </si>
  <si>
    <t>Прочее новое строительство объектов электросетевого хозяйства, всего, в том числе:</t>
  </si>
  <si>
    <t>1.4.1</t>
  </si>
  <si>
    <t>Реконструкция схемы электроснабжения г. Моршанск Тамбовской области</t>
  </si>
  <si>
    <t>1.4.1.1</t>
  </si>
  <si>
    <t>Моршанск: ВЛ-0,4 кВ от КТП-48 по ул. Лотикова, Гражданская; ВЛ-0,4 кВ от КТП-60 по ул. Лотикова, Карла Маркса; ВЛ-0,4 кВ от КТП-44 по ул. Лотикова; ВЛ-0,4 кВ от КТП-12 по ул. Лотикова, Ленина; ВЛ-0,4 кВ от КТП-13 по ул. Евдокимова; ВЛ-0,4 кВ от КТП-51 по ул. Красная; ВЛ-0,4 кВ от КТП-83 по ул. Красная; ВЛ-6 кВ ф. 28 от ПС 110/35/6 кВ "Камвольная" до КТП-035 по ул. Промышленная</t>
  </si>
  <si>
    <t>1.4.1.2</t>
  </si>
  <si>
    <t>Моршанск: КЛ-6 кВ ф. 36 от ПС 110/35/6 кВ "Камвольная" до КТП-73 по ул. Полевая, Мичурина; КЛ-0,4 кВ от КТП-63 до ж/д Куйбышева 56</t>
  </si>
  <si>
    <t>1.4.1.3</t>
  </si>
  <si>
    <t>Моршанск: ВЛ-0,4 кВ от КТП-26 по ул. Кооперативная, Заводская, Колхозная, Колхозный проезд, 1 Заводской переулок; КЛ-0,4 кВ от КТП-53 до узла связи по ул. Пушкина; КЛ-6 кВ ф. 43 ПС 110/35/6 кВ "Моршанская" от КТП-18 до яч. № 13 ЦРП по ул. Кирова, Текстильная, Фабричная, Набережная, Пролетарская.</t>
  </si>
  <si>
    <t>1.4.1.4</t>
  </si>
  <si>
    <t>Моршанск: КЛ-6 кВ от РП-1 до КТП-13 по ул. Лотикова, Евдокимова; КЛ-6 кВ от РП-2 до КТП-22 по ул. Сакко и Ванцетти; КЛ-6 кВ от РП-7 до КТП-31 по ул. Школьная, 2 Луговая; ВЛ-0,4 кВ от КТП-36 по ул. Телевизионная, пер. Телевизионный; ВЛ-6/0,4 кВ ф. 31 ПС 110/35/6 кВ "Моршанская" и ВЛ-0,4 кВ от КТП-7 по ул. 40 лет Октября, пер. 40 лет Октября; ВЛ-0,4 кВ от КТП-125 по ул. Революционная, Первомайский тупик.</t>
  </si>
  <si>
    <t>1.4.1.5</t>
  </si>
  <si>
    <t>Моршанск: ВЛ-0,4 кВ от КТП-16 по ул. Первомайская, Коммунальная, пер. Первомайский; ВЛ-6/0,4 кВ ф. 31 ПС 110/35/6 кВ "Моршанская" и ВЛ-0,4 кВ от КТП-33 по ул. Ленина, Гастелло, 1,2,3 Кооперативная.</t>
  </si>
  <si>
    <t>1.4.2</t>
  </si>
  <si>
    <t>Реконструкция схемы электроснабжения г. Кирсанов Тамбовской области</t>
  </si>
  <si>
    <t>1.4.2.1</t>
  </si>
  <si>
    <t>Кирсанов: ВЛ-0,4 кВ от ТП №3 СЗ ул. Школьная, Лермонтовская, Заводская; ВЛ-0,4 кВ от ТП №4 СЗ ул. Заводская, Лесная с заменой ТП 10/0,4 №4 СЗ; ВЛ-0,4 кВ от ТП №2 СЗ ул. Школьная, 70 Лет Октября.</t>
  </si>
  <si>
    <t>1.4.2.2</t>
  </si>
  <si>
    <t>Кирсанов: ВЛ-10 кВ фид. №8 ПС 110/35/10 «Кирсановская», ВЛ-0,4 кВ ул. Ярославская, Молодежная, Спортивная.</t>
  </si>
  <si>
    <t>1.4.2.3</t>
  </si>
  <si>
    <t>Кирсанов: ВЛ-0,4 кВ от КТП №15 ул. Пушкинская, 1-я Механизаторов, 2-я Механизаторов, Мичурина, Пионерская, пер. Олимпийский с заменой КТП 10/0,4 №15.</t>
  </si>
  <si>
    <t>1.4.2.4</t>
  </si>
  <si>
    <t>Кирсанов: ВЛ-0,4 кВ от ЗТП №9 ул. Рабоче-крестьянская, Интернациональная, Плехановская, с заменой ТП 10/0,4 №9; ВЛ-0,4 кВ от ТП №1 ул. Дзержинского, Ухтомского, Урицкого, Буденовская с заменой ТП 10/0,4 №1.</t>
  </si>
  <si>
    <t>1.4.2.5</t>
  </si>
  <si>
    <t>Кирсанов: ВЛ-0,4 кВ от ТП №69 ул. Спортивная, Приовражная; ВЛ-0,4 кВ от ТП №18 ул. Солнечная, Спортивная с заменой ТП 10/0,4 №18; ВЛ-0,4 кВ Л-2 от ТП №23 пос. Приовражный с заменой ТП 10/0,4 №23; ВЛ-0,4 кВ от ТП №17 ул. Рабоче-Крестьянская, Коммунистическая, Урицкого, Ухтомского, Дзержинского, пер. Железнодорожный, Луговой.</t>
  </si>
  <si>
    <t>1.4.3</t>
  </si>
  <si>
    <t>Реконструкция схемы электроснабжения г. Рассказово Тамбовской области</t>
  </si>
  <si>
    <t>1.4.3.1</t>
  </si>
  <si>
    <t>Рассказово: часть ВЛ-6кВ Ф№3 ЦРП, ВЛ-0,4кВ по ул. 1-й Некрасовский пер, 2-й Некрасовский пер с заменой ТП №84; ВЛ-0,4кВ от ТП №049 часть ул. Некрасова ВЛ-0,4кВ по ул. 1-й Некрасовский пер, ул. Березовая с заменой ТП №87.</t>
  </si>
  <si>
    <t>1.4.3.2</t>
  </si>
  <si>
    <t>Рассказово: часть ВЛ-6кВ Ф№3 ЦРП, ВЛ-0,4кВ по ул. 1-й Некрасовский пер, ул. Садовый проезд, ул. пер. Стахановский, ул. 50 лет Октября, ул. Стахановская, ул. Салмановка с заменой ТП  №43.</t>
  </si>
  <si>
    <t>1.4.3.3</t>
  </si>
  <si>
    <t>Рассказово: ВЛ-0,4кВ от ТП  №44 часть ул. Некрасова, ул. Трудовая, ул. Астраханская, ул. 2-й Некрасовский пер, 3-й Некрасовский пер. с заменой ТП  №44; ВЛ-0,4кВ от ТП №79 часть ул. Некрасова, ул. Зеленая, часть ул. Трудовая с заменой ТП №79.</t>
  </si>
  <si>
    <t>1.4.3.4</t>
  </si>
  <si>
    <t>Рассказово: ВЛ-0,4кВ от ТП №74 ул. Сосновая, часть ул. Молодежная, ул. Овражная с заменой ТП №74; ВЛ-0,4кВ от ТП №45 ул. Луговая, ул. Южная, часть ул. Молодежной, ул. Новая с заменой ТП №45; часть ВЛ-6 кВ №4 ЦРП ТП №58 и ВЛ-0,4 кВ ул. Котовского, ул. Озерная, ул. Королева, часть ул. М.Горького с заменой ТП №58</t>
  </si>
  <si>
    <t>1.4.3.5</t>
  </si>
  <si>
    <t>Рассказово: замена ТП №10 и ВЛ-0,4кВ от ТП №10 по ул. Рабочая, Клубная, Ремесленная, Пролетарская; часть ВЛ-6кВ Фид №20 ПС «Рассказовская», часть ВЛ-6кВ Фид №9 ПС «Рассказовская».</t>
  </si>
  <si>
    <t>1.4.4</t>
  </si>
  <si>
    <t>КЛ-6-0,4 кВ, ВЛ 6-0,4 кВ и ТП 6/0,4 кВ в г. Котовске Тамбовской области</t>
  </si>
  <si>
    <t>1.4.4.1</t>
  </si>
  <si>
    <t>Котовск: Строительство первой секции шин в ЦРП (10 ячеек); КЛ-6 кВ от ЦРП до ТП 7; КЛ-6 кВ от ЦРП до ТП 8.</t>
  </si>
  <si>
    <t>1.4.4.2</t>
  </si>
  <si>
    <t>Котовск: монтаж 6 ячеек в РУ-6 кВ ТП 45; КЛ-6кВ от ТП 8 до ТП 43; КЛ-6 кВ от ТП 8 до ТП 21; КЛ-6 кВ от ТП 8 до ТП 21; КЛ-6 кВ от ТП 19 до ТП 43; КЛ-6 кВ от ТП 29 до ТП 21; КЛ-6 кВ от ТП 21 до ТП 19; КЛ-6 кВ от ТП 30 до ТП 43; КЛ-6 кВ от ТП 38 до ТП 10.</t>
  </si>
  <si>
    <t>1.4.4.3</t>
  </si>
  <si>
    <t>Котовск: монтаж 4 ячеек в РУ-6 кВ ТП 31; монтаж 1 ячейки в РУ-6 кВ ТП 13; КЛ-6 кВ от ТП 31 до ТП 13; КЛ-6кВ от ТП 31 до ТП 32; КЛ-6 кВ от ТП31 до ТП 35.</t>
  </si>
  <si>
    <t>1.4.4.4</t>
  </si>
  <si>
    <t>Котовск: монтаж 2 ячеек в РУ-6 кВ ТП 23; монтаж 1 ячейки в РУ-6 кВ ТП 33; монтаж 1 ячейки в РУ-6 кВ ТП 39; КЛ-6 кВ от ТП 14 до ТП 33; КЛ-6 кВ от ТП 33 до ТП 39; КЛ-6 кВ от ТП 32 до ТП 36а; КЛ-6кВ от ТП 36а до ТП 33.</t>
  </si>
  <si>
    <t>1.4.4.5</t>
  </si>
  <si>
    <t>Котовск: КЛ-6 кВ от ТП 13 до ТП 14; КЛ-6 кВ от ТП 39 до ТП 34; КЛ-6 кВ от ТП14 до ТП профилактория «Лесная Жемчужина».</t>
  </si>
  <si>
    <t>1.4.5</t>
  </si>
  <si>
    <t>ТП-6-10/0,4 кВ и ВЛ-6-10-0,4 кВ в г. Уварово Тамбовской области</t>
  </si>
  <si>
    <t>1.4.5.1</t>
  </si>
  <si>
    <t>Уварово: частично ВЛ-10кВ №20 ПС 110/10кВ "Городская" до ТП №55; ВЛ-0,4кВ по ул. Трудовая, Революционная и П. Ширяева с заменой КТП 10/0,4кВ №55.</t>
  </si>
  <si>
    <t>1.4.5.2</t>
  </si>
  <si>
    <t>Уварово: частично ВЛ-10кВ №20 ПС 110/10кВ "Городская" до ТП №52 и ТП №51, ВЛ-0,4кВ пер. Энгельса,  Новгородний, ул. Новгородняя,  Энгельса,  Сиреневая,  Революционная с заменой КТП 10/0,4кВ №51 и №52.</t>
  </si>
  <si>
    <t>1.4.5.3</t>
  </si>
  <si>
    <t>Уварово: частично ВЛ-10кВ №20 ПС 110/10кВ "Городская" от ТП №67 до ТП №68; ВЛ-0,4кВ ул.Новгородняя, пер. Новгородний, пер. Энгельса и ул. Вишневая с заменой КТП 10/0,4кВ №67.</t>
  </si>
  <si>
    <t>1.4.5.4</t>
  </si>
  <si>
    <t>Уварово: частично ВЛ-10кВ №20 до ТП №44 ул. П. Ширяева; ВЛ-0,4кВ ул. Советская, ул. П.Ширяева, ул. Энгельса, ул. Вишневая, и ул. Базарная.</t>
  </si>
  <si>
    <t>1.4.5.5</t>
  </si>
  <si>
    <t>Уварово: частично ВЛ-10кВ №20 до ТП №№72, 56 и 46 с заменой КТП 10/0,4кВ №56, ВЛ-0,4кВ пер.1-й Советский, пер.1-й Базарный и ул. Базарная; частично ВЛ-10кВ №20 до ТП №9 с заменой ТП 10/0,4кВ №9, ВЛ-0,4кВ ул. Шоссейная, ул. Больничная, пер. Больничный и пер. Шоссейный</t>
  </si>
  <si>
    <t>1.4.6</t>
  </si>
  <si>
    <t>ТП-10/0,4 кВ и ВЛ-10-0,4 кВ в г. Жердевка Тамбовской области</t>
  </si>
  <si>
    <t>1.4.6.1</t>
  </si>
  <si>
    <t>Жердевка: ВЛ-0,4кВ по ул. Стадионная, Фиолетова, Первомайская от КТП№56; ВЛ-0,4кВ по ул. Фиолетова д. 45-37 КТП№4; отпайка ВЛ-10кВ от №19   Городская 35/10 кВ к КТП№17 ул. Линейная; замена КТП-10/0,4кВ№17 ул. Линейная; ВЛ-0,4кВ по ул. Фиолетова, Линейная, первомайская от КТП№17.</t>
  </si>
  <si>
    <t>1.4.6.2</t>
  </si>
  <si>
    <t>Жердевка: ВЛ-10-0,4кВ по ул. Некрасова, Комиссарова, пер. Тергенева, пер. Чехова, пер. Ленина от КТП№44; ВЛ-10-0,4кВ по ул. Комиссарова от КТП№41; замена КТП-10/0,4кВ №19 ул. Первомайская; замена КТП-10/0,4кВ №46 ул. Первомайская; отпайка от ВЛ-10кВ №03 ПС 35/10 кВ «Бурнакская» к КТП№45; ВЛ-10-0,4кВ по ул. Семашко от КТП№9; ВЛ-0,4кВ по ул. Семашко от КТП№49.</t>
  </si>
  <si>
    <t>1.4.6.3</t>
  </si>
  <si>
    <t>Жердевка: замена КТП №48 пер. Державина(ДОСААФ); ВЛ-0,4кВ по ул. Семашко, Линейная, пер. Державина от КТП№48; замена КТП №90 ул. Свобода, с. Бурнак; ВЛ-0,4кВ по ул. Свобода, с. Бурнак от КТП№90; участок ВЛ-10кВ№10 от ПС-35/10кВ «Бурнакская» от опоры 10-00/8 до 10-00/28; отпайка от ВЛ-10кВ №03   ПС- 35/10 кВ «Городская» к КТП№37 ул. Заводская; замена КТП-10/0,4кВ№37 ул. Заводская; ВЛ-0,4кВ по ул. Московская, Чайковского, Заводская от КТП№37.</t>
  </si>
  <si>
    <t>1.4.6.4</t>
  </si>
  <si>
    <t>Жердевка: ВЛ-0,4кВ по ул. Дзержинская, Ленинская, Садовая от КТП№14; ВЛ-10-0,4кВ по ул. Чичканова, Достоевского, Дзержинская, Чайковского от КТП№36; замена КТП-10/0,4кВ №59 ул. Заводская (маслобойка); ВЛ-0,4кВ по ул. Плеханова, Заводская КТП№59; замена КТП-10/0,4кВ№43 ул. Кировская; ВЛ-0,4кВ по ул. Кировская от КТП№43.</t>
  </si>
  <si>
    <t>1.4.6.5</t>
  </si>
  <si>
    <t>Жердевка: замена КТП-10/0,4кВ №6 ул. Пушкина; ВЛ-10-0,4кВ по ул. Мичуринская, Пушкина, Ленинградская от КТП№6; ВЛ-0,4кВ по ул. Дорожная, ул. Тамбовская, Плеханова, Зои Космодемьянской,К.Маркса, Московская, Чичканова от КТП№18; замена КТП-10/0,4кВ №47 ул. Ленинградская; ВЛ-0,4кВ по ул. Пушкина, Ленинградская от КТП№47.</t>
  </si>
  <si>
    <t>1.4.7</t>
  </si>
  <si>
    <t>ЛЭП 35-6-0,4 кВ, ПС-35/6 кВ и ТП10-6/0,4 в г. Мичуринск (с. Заворонежское, с. Турмасово, отделение Коммунар Изосимского сельсовета, п. Зеленый Гай, п. Сельхозтехника Стаевского сельсовета) Мичуринского района Тамбовской области</t>
  </si>
  <si>
    <t>1.4.7.1</t>
  </si>
  <si>
    <t>Мичуринск: ВЛ-6 кВ №1 от ПС 35/6 кВ №1 до ТП№1, от ТП№8 до ТП№159, ВЛ-0,4 кВ от ТП№1 ул. Котовского, Луцкого, Линейная, Чкалова, Транспортная, Фрезерная, монтаж 4 ячеек в РУ-6 кВ ТП№159.</t>
  </si>
  <si>
    <t>1.4.7.2</t>
  </si>
  <si>
    <t>Мичуринск: ВЛ-0,4 кВ от ТП№2 ул. Угловая, Воровского, Моршанская, К. Либкнехта, Коммунальная, Р. Люксембург, Ленина, Северная; установка КТП ул. Северная.</t>
  </si>
  <si>
    <t>1.4.7.3</t>
  </si>
  <si>
    <t>Мичуринск: ВЛ-6 кВ № 2 от ПС 35/6 кВ №4 до ул. Советская в с. Заворонежское в районе сельсовета и от ТП №151 до ТП№146, ВЛ-0,4 кВ от ТП№151 ул. Советская, Красноармейская, Калинина, Набережная, Молодежная.</t>
  </si>
  <si>
    <t>1.4.7.4</t>
  </si>
  <si>
    <t>Мичуринск: ВЛ-0,4 кВ от ТП№114 ул. Красноармейская, Ленина, Калинина, Советская, Коммунистическая.</t>
  </si>
  <si>
    <t>1.4.7.5</t>
  </si>
  <si>
    <t>Мичуринск: ВЛ-0,4 кВ от ТП№208 ул. Советская; ВЛ-0,4 кВ от ТП№176 ул. Федеративная, Социалистическая, Интернациональная; ВЛ-0,4 кВ от ТП№116 ул. Строителей, Социалистическая; ВЛ-0,4 кВ от ТП№146 ул. Советская, Гагарина, Тамбовская.</t>
  </si>
  <si>
    <t>1.5.</t>
  </si>
  <si>
    <t>Покупка земельных участков для целей реализации инвестиционных проектов, всего, в том числе:</t>
  </si>
  <si>
    <t>1.6.</t>
  </si>
  <si>
    <t>Прочие инвестиционные проекты, всего, в том числе:</t>
  </si>
  <si>
    <t>1.6.1</t>
  </si>
  <si>
    <t>LADA GRANTA (или аналог)</t>
  </si>
  <si>
    <t>1.6.2</t>
  </si>
  <si>
    <t>Передвижная электротехническая лаборатория</t>
  </si>
  <si>
    <t>1.6.3</t>
  </si>
  <si>
    <t>Автокран</t>
  </si>
  <si>
    <t>1.6.4</t>
  </si>
  <si>
    <t>Передвижная мастерская на шасси ГАЗ-33081 (или аналог)</t>
  </si>
  <si>
    <t>1.6.5</t>
  </si>
  <si>
    <t>Разъездные автомобили (Нива или аналог)</t>
  </si>
  <si>
    <t>1.6.6</t>
  </si>
  <si>
    <t>Бригадные автомобили (УАЗ 390945 Фермер или аналог)</t>
  </si>
  <si>
    <t>1.6.7</t>
  </si>
  <si>
    <t>Автогидроподъемник (или аналог)</t>
  </si>
  <si>
    <t>1.6.8</t>
  </si>
  <si>
    <t>Мебель</t>
  </si>
  <si>
    <t>1.6.9</t>
  </si>
  <si>
    <t>Оргтехника</t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</si>
  <si>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Указывается номер приложения к решению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</si>
  <si>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rPr>
        <vertAlign val="superscript"/>
        <sz val="12"/>
        <rFont val="Times New Roman"/>
        <family val="1"/>
        <charset val="204"/>
      </rPr>
      <t>2)</t>
    </r>
    <r>
      <rPr>
        <sz val="12"/>
        <rFont val="Times New Roman"/>
        <family val="1"/>
        <charset val="204"/>
      </rPr>
      <t xml:space="preserve"> Указываются наименование органа исполнительной власти и реквизиты решения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</si>
  <si>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Словосочетания вида «год X», «год (X+1)», «год (X+1)»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инвестционной программы (если утверждается инвестиционная программа) или год, в котором принимается решение об утверждении  изменений, вносимых в инвестиционную программу, или инвестиционной программы  и изменений, вносимых в инвестиционную программу, плюс количество лет, равных числу, указанному в словосочетании после знака «+». 
     Если решение об утверждении инвестиционной программы (изменений, вносимых в инвестиционную программу, или инвестиционной программы и изменений, вносимых в инвестиционную программу) принимается на период: 
     более 3 лет, то после столбца 11.15 настоящая форма дополняется новыми столбцами, аналогичными столбцам 11.11 - 11.15, с указанием в наименовании заголовков столбцов соответствующих годов, в отношении которых заполняется такая форма, и порядковых номеров столбцов;
     менее 3 лет, то в настоящей форме удаляются столбцы 11.11 - 11.15 или 11.6 - 11.15.</t>
    </r>
  </si>
  <si>
    <t>Раздел 2. План освоения капитальных вложений по инвестиционным проектам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</si>
  <si>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</si>
  <si>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</si>
  <si>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Год окончания реализации инвестиционного проекта</t>
  </si>
  <si>
    <r>
      <rPr>
        <sz val="12"/>
        <rFont val="Times New Roman"/>
        <family val="1"/>
        <charset val="204"/>
      </rP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 базисном уровне цен, млн рублей (без НДС)</t>
    </r>
  </si>
  <si>
    <t>Оценка полной стоимости в прогнозных ценах соответствующих лет, 
млн рублей (без НДС)</t>
  </si>
  <si>
    <t>Остаток освоения капитальных вложений, 
млн рублей (без НДС)</t>
  </si>
  <si>
    <t>Освоение капитальных вложений в прогнозных ценах соответствующих лет, млн. рублей  (без НДС)</t>
  </si>
  <si>
    <t>год 2022</t>
  </si>
  <si>
    <t>год 2023</t>
  </si>
  <si>
    <t>год 2024</t>
  </si>
  <si>
    <t>год 2025</t>
  </si>
  <si>
    <t>год 2026</t>
  </si>
  <si>
    <t>Итого 2022-2026 годы
(утвержденный план)</t>
  </si>
  <si>
    <t>Всего, в т.ч.:</t>
  </si>
  <si>
    <t>проектно-изыскательские работы</t>
  </si>
  <si>
    <t>строительные работы, реконструкция, монтаж оборудования</t>
  </si>
  <si>
    <t>оборудование</t>
  </si>
  <si>
    <t>прочие затраты</t>
  </si>
  <si>
    <t>в базисном уровне цен</t>
  </si>
  <si>
    <t>в прогнозных ценах соответствующих лет</t>
  </si>
  <si>
    <t>Утвержденный план</t>
  </si>
  <si>
    <t>14.1</t>
  </si>
  <si>
    <t>14.2</t>
  </si>
  <si>
    <t>14.3</t>
  </si>
  <si>
    <t>14.4</t>
  </si>
  <si>
    <t>14.5</t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</si>
  <si>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Словосочетания вида «год X», «год (X+1)», «год (X+1)»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инвестционной программы (если утверждается инвестиционная программа) или год, в котором принимается решение об утверждении  изменений, вносимых в инвестиционную программу, или инвестиционной программы  и изменений, вносимых в инвестиционную программу, плюс количество лет, равных числу, указанному в словосочетании после знака «+». </t>
    </r>
  </si>
  <si>
    <t xml:space="preserve">     Если решение об утверждении инвестиционной программы (изменений, вносимых в инвестиционную программу, или инвестиционной программы и изменений, вносимых в инвестиционную программу) принимается на период: </t>
  </si>
  <si>
    <t xml:space="preserve">     более 3 лет, то после столбца 14.3 настоящая форма дополняется новыми столбцами, аналогичными столбцу 14.3, с указанием в наименовании заголовков столбцов соответствующих годов, в отношении которых заполняется такая форма, и порядковых номеров столбцов;</t>
  </si>
  <si>
    <t xml:space="preserve">     менее 3 лет, то в настоящей форме удаляются столбцы 14.2 - 14.3 или 14.3.</t>
  </si>
  <si>
    <t>Раздел 3. Цели реализации инвестиционных проектов сетевой организации</t>
  </si>
  <si>
    <t xml:space="preserve"> на год 2022</t>
  </si>
  <si>
    <t>Цели реализации инвестиционных проектов и плановые значения количественных показателей, характеризующие достижение таких целей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</si>
  <si>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</si>
  <si>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</si>
  <si>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</si>
  <si>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</si>
  <si>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</si>
  <si>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</si>
  <si>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</si>
  <si>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 xml:space="preserve"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сетям, МВА </t>
  </si>
  <si>
    <t xml:space="preserve">Показатель увеличения мощности силовых (авто-) трансформаторов на подстанциях, в рамках осуществления технологического присоединения к электрическим сетям, МВА </t>
  </si>
  <si>
    <t xml:space="preserve">Показатель увеличения протяженности линий электропередачи, не связанного с осуществлением технологического присоединения к электрическим сетям, км </t>
  </si>
  <si>
    <t xml:space="preserve">Показатель увеличения протяженности линий электропередачи в рамках осуществления технологического присоединения к электрическим сетям, км </t>
  </si>
  <si>
    <t>Показатель максимальной мощности присоединяемых потребителей электрической энергии, МВт</t>
  </si>
  <si>
    <t>Показатель максимальной мощности присоединяемых объектов по производству электрической энергии</t>
  </si>
  <si>
    <t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сетевым организациям или иным лицам</t>
  </si>
  <si>
    <t>Показатель степени загрузки трансформаторной подстанции</t>
  </si>
  <si>
    <t xml:space="preserve">Показатель замены силовых (авто-) трансформаторов, МВА </t>
  </si>
  <si>
    <t>Показатель замены выключателей , шт</t>
  </si>
  <si>
    <t>Показатель замены линий электропередачи, км</t>
  </si>
  <si>
    <t>Показатель замены устройств компенсации реактивной мощности, Мвар</t>
  </si>
  <si>
    <t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данных, кВт*ч</t>
  </si>
  <si>
    <t>Количественный показатель прочих (в т.ч. ячеек 6-10 кВ), шт</t>
  </si>
  <si>
    <t>Показатель оценки изменения средней продолжительности прекращения передачи электрической энергии потребителям услуг</t>
  </si>
  <si>
    <t>Показатель оценки изменения средней частоты прекращения передачи электрической энергии потребителям услуг</t>
  </si>
  <si>
    <t>Показатель оценки изменения объема недоотпущенной электрической энергии</t>
  </si>
  <si>
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присоединения, шт.</t>
  </si>
  <si>
    <t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присоединения, шт.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</si>
  <si>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</t>
  </si>
  <si>
    <t>Показатель объема финансовых потребностей, необходимых для реализации мероприятий, направленных на выполнение требований предписаний органов исполнительной власти</t>
  </si>
  <si>
    <t>Показатель объема финансовых потребностей, необходимых для реализации мероприятий, направленных на выполнение требований регламентов рынков электрической энергии</t>
  </si>
  <si>
    <t>Показатель объема финансовых потребностей, необходимых для реализации мероприятий, направленных на хозяйственное обеспечение текущей деятельности сетевой организации (Фхо),</t>
  </si>
  <si>
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электроэнергетики, млн. руб. с НДС</t>
  </si>
  <si>
    <t>Факт 
(Предложение по корректировке утвержденного плана)</t>
  </si>
  <si>
    <t>4.1</t>
  </si>
  <si>
    <t>4.2</t>
  </si>
  <si>
    <t>4.3</t>
  </si>
  <si>
    <t>4.4</t>
  </si>
  <si>
    <t>4.5</t>
  </si>
  <si>
    <t>4.6</t>
  </si>
  <si>
    <t>4.7</t>
  </si>
  <si>
    <t>4.8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</si>
  <si>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</si>
  <si>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</si>
  <si>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</si>
  <si>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</si>
  <si>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</si>
  <si>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</si>
  <si>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</si>
  <si>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</si>
  <si>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</si>
  <si>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7.1</t>
  </si>
  <si>
    <t>7.2</t>
  </si>
  <si>
    <t>8.1</t>
  </si>
  <si>
    <t>8.2</t>
  </si>
  <si>
    <t>8.3</t>
  </si>
  <si>
    <t>9.1</t>
  </si>
  <si>
    <t>9.2</t>
  </si>
  <si>
    <t>10.1</t>
  </si>
  <si>
    <t>Рассказово: часть ВЛ-6кВ Ф№3 ЦРП, ВЛ-0,4кВ по ул. 1-й Некрасовский пер, 2-й Некрасовский пер с заменой ТП №84; ВЛ-0,4кВ от ТП №049 часть ул. Некрасова; ВЛ-0,4кВ по ул. 1-й Некрасовский пер, ул. Березовая с заменой ТП №87.</t>
  </si>
  <si>
    <r>
      <rPr>
        <vertAlign val="superscript"/>
        <sz val="9"/>
        <rFont val="Times New Roman"/>
        <family val="1"/>
        <charset val="204"/>
      </rPr>
      <t>1)</t>
    </r>
    <r>
      <rPr>
        <sz val="9"/>
        <rFont val="Times New Roman"/>
        <family val="1"/>
        <charset val="204"/>
      </rPr>
      <t xml:space="preserve"> Указывается номер приложения к решению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</si>
  <si>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rPr>
        <vertAlign val="superscript"/>
        <sz val="9"/>
        <rFont val="Times New Roman"/>
        <family val="1"/>
        <charset val="204"/>
      </rPr>
      <t>2)</t>
    </r>
    <r>
      <rPr>
        <sz val="9"/>
        <rFont val="Times New Roman"/>
        <family val="1"/>
        <charset val="204"/>
      </rPr>
      <t xml:space="preserve"> Указываются наименование органа исполнительной власти и реквизиты решения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</si>
  <si>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rPr>
        <vertAlign val="superscript"/>
        <sz val="9"/>
        <color rgb="FF000000"/>
        <rFont val="Times New Roman"/>
        <family val="1"/>
        <charset val="204"/>
      </rPr>
      <t>3)</t>
    </r>
    <r>
      <rPr>
        <sz val="9"/>
        <color rgb="FF000000"/>
        <rFont val="Times New Roman"/>
        <family val="1"/>
        <charset val="204"/>
      </rPr>
      <t xml:space="preserve"> Форма заполняется на каждый год периода, на который утверждается инвестиционная программа сетевой организации и (или) изменения, вносимые в инвестиционную программу сетевой организации.</t>
    </r>
  </si>
  <si>
    <r>
      <rPr>
        <vertAlign val="superscript"/>
        <sz val="9"/>
        <color rgb="FF000000"/>
        <rFont val="Times New Roman"/>
        <family val="1"/>
        <charset val="204"/>
      </rPr>
      <t xml:space="preserve">4) </t>
    </r>
    <r>
      <rPr>
        <sz val="9"/>
        <color rgb="FF000000"/>
        <rFont val="Times New Roman"/>
        <family val="1"/>
        <charset val="204"/>
      </rPr>
      <t>Наименования количественных показателей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электроэнергетики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 (Собрание законодательства Российской Федерации, 2004, № 4, ст. 282; 2009, № 17, ст. 2088; 2010, № 33, ст. 4431; 2011, № 45, ст. 6404; 2012, № 4, ст. 505; № 23, ст. 3008; 2013, № 27, 
ст. 3602; № 31, ст. 4216; № 31, ст. 4226; № 36, ст. 4586; № 50, ст. 6598; 2014, № 9, ст. 907; № 8, ст. 815; № 9, ст. 919; № 19, ст. 2416; № 25, ст. 3311; № 34, ст. 4659; 2015, № 5, ст. 827; № 8, ст. 1175; № 20, ст. 2924; № 37, ст. 5153; № 39, ст. 5405; № 45, ст. 6256; 2016, № 22, ст. 3212).</t>
    </r>
  </si>
  <si>
    <t xml:space="preserve"> на год 2023</t>
  </si>
  <si>
    <t xml:space="preserve">Рассказово: часть ВЛ-6кВ Ф№3 ЦРП, ВЛ-0,4кВ по ул. 1-й Некрасовский пер, ул. Садовый проезд, ул. пер. Стахановский, ул. 50 лет Октября, ул. Стахановская, ул Салмановка с заменой ТП  №43. </t>
  </si>
  <si>
    <t xml:space="preserve"> на год 2024</t>
  </si>
  <si>
    <t>Рассказово: ВЛ-0,4кВ от ТП №44 часть ул. Некрасова, ул. Трудовая, ул. Астраханская, ул. 2-й Некрасовский пер, 3-й Некрасовский пер. с заменой ТП №44; ВЛ-0,4кВ от ТП №79 часть ул. Некрасова, ул. Зеленая, часть ул. Трудовая с заменой ТП №79.</t>
  </si>
  <si>
    <t>Котовск: монтаж 4 ячеек в РУ-6 кВ ТП 31; монтаж 1 ячейки в РУ-6 кВ ТП 13; КЛ-6 кВ от ТП 31 до ТП 13; КЛ-6кВ от ТП 31 до ТП 32; КЛ-6 кВ от ТП31 до ТП35.</t>
  </si>
  <si>
    <t xml:space="preserve"> на год 2025</t>
  </si>
  <si>
    <t>Рассказово: ВЛ-0,4кВ от ТП №74 ул. Сосновая, часть ул. Молодежная, ул. Овражная с заменой ТП №74; ВЛ-0,4кВ от ТП №45 ул. Луговая, ул. Южная, часть ул. Молодежной, ул. Новая с заменой ТП №45; часть ВЛ-6 кВ №4 ЦРП ТП №58 и ВЛ-0,4 кВ ул. Котовского, ул. Озерная, ул. Королева, часть ул. М.Горького с заменой ТП №58.</t>
  </si>
  <si>
    <t xml:space="preserve"> на год 2026</t>
  </si>
  <si>
    <t>Приложение № 2</t>
  </si>
  <si>
    <t xml:space="preserve">План ввода основных средств </t>
  </si>
  <si>
    <t>Раздел 1. План принятия основных средств и нематериальных активов к бухгалтерскому учету</t>
  </si>
  <si>
    <t>Первоначальная стоимость принимаемых к учету основных средств и нематериальных активов, млн рублей (без НДС)</t>
  </si>
  <si>
    <t>Принятие основных средств и нематериальных активов к бухгалтерскому учету</t>
  </si>
  <si>
    <t>Год 2022</t>
  </si>
  <si>
    <t>Год 2023</t>
  </si>
  <si>
    <t>Год 2024</t>
  </si>
  <si>
    <t>Год 2025</t>
  </si>
  <si>
    <t>Год 2026</t>
  </si>
  <si>
    <t>Итого 2022-2026 годы</t>
  </si>
  <si>
    <t>нематериальные активы</t>
  </si>
  <si>
    <t>основные средства</t>
  </si>
  <si>
    <t>млн рублей (без НДС)</t>
  </si>
  <si>
    <r>
      <rPr>
        <sz val="12"/>
        <color rgb="FF000000"/>
        <rFont val="Times New Roman"/>
        <family val="1"/>
        <charset val="204"/>
      </rPr>
      <t>МВ×А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</si>
  <si>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rPr>
        <sz val="12"/>
        <color rgb="FF000000"/>
        <rFont val="Times New Roman"/>
        <family val="1"/>
        <charset val="204"/>
      </rPr>
      <t>Мвар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</si>
  <si>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rPr>
        <sz val="12"/>
        <color rgb="FF000000"/>
        <rFont val="Times New Roman"/>
        <family val="1"/>
        <charset val="204"/>
      </rPr>
      <t>км ЛЭП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</si>
  <si>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rPr>
        <sz val="12"/>
        <color rgb="FF000000"/>
        <rFont val="Times New Roman"/>
        <family val="1"/>
        <charset val="204"/>
      </rPr>
      <t>МВт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</si>
  <si>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rPr>
        <sz val="12"/>
        <color rgb="FF000000"/>
        <rFont val="Times New Roman"/>
        <family val="1"/>
        <charset val="204"/>
      </rPr>
      <t xml:space="preserve">Другое (ячеек 6-10 кВ, шт) 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</si>
  <si>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t>5.1.1</t>
  </si>
  <si>
    <t>5.1.2</t>
  </si>
  <si>
    <t>5.1.3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</si>
  <si>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</si>
  <si>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</si>
  <si>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</si>
  <si>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</si>
  <si>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</si>
  <si>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</si>
  <si>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</si>
  <si>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</si>
  <si>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</si>
  <si>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</si>
  <si>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</si>
  <si>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</si>
  <si>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</si>
  <si>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</si>
  <si>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</si>
  <si>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</si>
  <si>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</si>
  <si>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5.2.14</t>
  </si>
  <si>
    <t>5.2.15</t>
  </si>
  <si>
    <t>5.2.16</t>
  </si>
  <si>
    <t>5.2.17</t>
  </si>
  <si>
    <t>5.2.18</t>
  </si>
  <si>
    <t>5.2.19</t>
  </si>
  <si>
    <t>5.2.20</t>
  </si>
  <si>
    <t>5.2.21</t>
  </si>
  <si>
    <t>5.2.22</t>
  </si>
  <si>
    <t>5.2.23</t>
  </si>
  <si>
    <t>5.2.24</t>
  </si>
  <si>
    <t>5.2.25</t>
  </si>
  <si>
    <t>5.2.26</t>
  </si>
  <si>
    <t>5.2.27</t>
  </si>
  <si>
    <t>5.2.28</t>
  </si>
  <si>
    <t>6.1.1</t>
  </si>
  <si>
    <t>6.1.2</t>
  </si>
  <si>
    <t>6.1.3</t>
  </si>
  <si>
    <t>6.1.4</t>
  </si>
  <si>
    <t>6.1.5</t>
  </si>
  <si>
    <t>6.1.6</t>
  </si>
  <si>
    <t>6.1.7</t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</si>
  <si>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Вместо слов «План ввода основных средств (Плановые показатели реализации инвестиционной программы)» указываются слова: 
     «План ввода основных средств», если форма заполняется в отношении сетевой организации;
     «Плановые показатели реализации инвестиционной программы», если форма заполняется в отношении субъекта электроэнергетики (за исключением сетевых организаций). </t>
    </r>
  </si>
  <si>
    <r>
      <rPr>
        <vertAlign val="superscript"/>
        <sz val="12"/>
        <rFont val="Times New Roman"/>
        <family val="1"/>
        <charset val="204"/>
      </rPr>
      <t>4)</t>
    </r>
    <r>
      <rPr>
        <sz val="12"/>
        <rFont val="Times New Roman"/>
        <family val="1"/>
        <charset val="204"/>
      </rPr>
      <t xml:space="preserve"> Вместо слов «Раздел 1 (Раздел 3).» указываются слова: 
     «Раздел 1.», если форма заполняется в отношении сетевой организации;
     «Раздел 3.», если форма заполняется в отношении субъекта электроэнергетики (за исключением сетевых организаций). </t>
    </r>
  </si>
  <si>
    <r>
      <rPr>
        <vertAlign val="superscript"/>
        <sz val="12"/>
        <rFont val="Times New Roman"/>
        <family val="1"/>
        <charset val="204"/>
      </rPr>
      <t>5)</t>
    </r>
    <r>
      <rPr>
        <sz val="12"/>
        <rFont val="Times New Roman"/>
        <family val="1"/>
        <charset val="204"/>
      </rPr>
      <t xml:space="preserve"> Словосочетания вида «год X», «год (X+1)», «год (X+1)»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инвестционной программы (если утверждается инвестиционная программа) или год, в котором принимается решение об утверждении  изменений, вносимых в инвестиционную программу, или инвестиционной программы  и изменений, вносимых в инвестиционную программу, плюс количество лет, равных числу, указанному в словосочетании после знака «+». </t>
    </r>
  </si>
  <si>
    <t xml:space="preserve">     более 3 лет, то после столбца 5.3.7 настоящая форма дополняется новыми столбцами, аналогичными столбцам 5.3.1 - 5.3.7, с указанием в наименовании заголовков столбцов соответствующих годов, в отношении которых заполняется такая форма, и порядковых номеров столбцов;</t>
  </si>
  <si>
    <t xml:space="preserve">     менее 3 лет, то в настоящей форме удаляются столбцы 5.3.1 - 5.3.7  или 5.2.1 - 5.3.7.</t>
  </si>
  <si>
    <r>
      <rPr>
        <vertAlign val="superscript"/>
        <sz val="12"/>
        <rFont val="Times New Roman"/>
        <family val="1"/>
        <charset val="204"/>
      </rPr>
      <t xml:space="preserve">6) </t>
    </r>
    <r>
      <rPr>
        <sz val="12"/>
        <rFont val="Times New Roman"/>
        <family val="1"/>
        <charset val="204"/>
      </rPr>
      <t>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электроэнергетики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24.</t>
    </r>
  </si>
  <si>
    <t>План ввода основных средств</t>
  </si>
  <si>
    <t>Раздел 2. План принятия основных средств и нематериальных активов к бухгалтерскому учету на год 2022 с распределенеием по кварталам</t>
  </si>
  <si>
    <t>Утвержденный план принятия основных средств и нематериальных активов к бухгалтерскому учету на 2022 год</t>
  </si>
  <si>
    <t>I кв.</t>
  </si>
  <si>
    <t>II кв.</t>
  </si>
  <si>
    <t>III кв.</t>
  </si>
  <si>
    <t>IV кв.</t>
  </si>
  <si>
    <t>Итого утвержденный план
за 2022 год</t>
  </si>
  <si>
    <r>
      <rPr>
        <sz val="12"/>
        <color rgb="FF000000"/>
        <rFont val="Times New Roman"/>
        <family val="1"/>
        <charset val="204"/>
      </rPr>
      <t>МВ×А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</si>
  <si>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rPr>
        <sz val="12"/>
        <color rgb="FF000000"/>
        <rFont val="Times New Roman"/>
        <family val="1"/>
        <charset val="204"/>
      </rPr>
      <t>Мвар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</si>
  <si>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rPr>
        <sz val="12"/>
        <color rgb="FF000000"/>
        <rFont val="Times New Roman"/>
        <family val="1"/>
        <charset val="204"/>
      </rPr>
      <t>км ЛЭП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</si>
  <si>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rPr>
        <sz val="12"/>
        <color rgb="FF000000"/>
        <rFont val="Times New Roman"/>
        <family val="1"/>
        <charset val="204"/>
      </rPr>
      <t>МВт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</si>
  <si>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rPr>
        <sz val="12"/>
        <color rgb="FF000000"/>
        <rFont val="Times New Roman"/>
        <family val="1"/>
        <charset val="204"/>
      </rPr>
      <t xml:space="preserve">Другое (ячеек 6-10 кВ, шт) 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</si>
  <si>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t>4.1.1</t>
  </si>
  <si>
    <t>4.1.2</t>
  </si>
  <si>
    <t>4.1.3</t>
  </si>
  <si>
    <t>4.1.4</t>
  </si>
  <si>
    <t>4.1.5</t>
  </si>
  <si>
    <t>4.1.6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</si>
  <si>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</si>
  <si>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</si>
  <si>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</si>
  <si>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</si>
  <si>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</si>
  <si>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</si>
  <si>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</si>
  <si>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</si>
  <si>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4.3.1</t>
  </si>
  <si>
    <t>4.3.2</t>
  </si>
  <si>
    <t>4.3.3</t>
  </si>
  <si>
    <t>4.3.4</t>
  </si>
  <si>
    <t>4.3.5</t>
  </si>
  <si>
    <t>4.3.6</t>
  </si>
  <si>
    <t>4.3.7</t>
  </si>
  <si>
    <t>4.4.1</t>
  </si>
  <si>
    <t>4.4.2</t>
  </si>
  <si>
    <t>4.4.3</t>
  </si>
  <si>
    <t>4.4.4</t>
  </si>
  <si>
    <t>4.4.5</t>
  </si>
  <si>
    <t>4.4.6</t>
  </si>
  <si>
    <t>4.4.7</t>
  </si>
  <si>
    <t>5</t>
  </si>
  <si>
    <t>6</t>
  </si>
  <si>
    <t>7</t>
  </si>
  <si>
    <t>8</t>
  </si>
  <si>
    <t>9</t>
  </si>
  <si>
    <t>10</t>
  </si>
  <si>
    <t>11</t>
  </si>
  <si>
    <r>
      <rPr>
        <vertAlign val="superscript"/>
        <sz val="12"/>
        <color rgb="FF000000"/>
        <rFont val="Times New Roman"/>
        <family val="1"/>
        <charset val="204"/>
      </rPr>
      <t>3)</t>
    </r>
    <r>
      <rPr>
        <sz val="12"/>
        <color rgb="FF000000"/>
        <rFont val="Times New Roman"/>
        <family val="1"/>
        <charset val="204"/>
      </rPr>
      <t xml:space="preserve"> Форма заполняется на первый год периода реализации инвестиционной программы сетевой организации.</t>
    </r>
  </si>
  <si>
    <r>
      <rPr>
        <vertAlign val="superscript"/>
        <sz val="12"/>
        <rFont val="Times New Roman"/>
        <family val="1"/>
        <charset val="204"/>
      </rPr>
      <t xml:space="preserve">4) </t>
    </r>
    <r>
      <rPr>
        <sz val="12"/>
        <rFont val="Times New Roman"/>
        <family val="1"/>
        <charset val="204"/>
      </rPr>
      <t>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электроэнергетики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24.</t>
    </r>
  </si>
  <si>
    <t xml:space="preserve"> </t>
  </si>
  <si>
    <t>Раздел 2. План принятия основных средств и нематериальных активов к бухгалтерскому учету на год 2023 с распределенеием по кварталам</t>
  </si>
  <si>
    <t>Утвержденный план принятия основных средств и нематериальных активов к бухгалтерскому учету на 2023 год</t>
  </si>
  <si>
    <t>Итого утвержденный план
за 2023 год</t>
  </si>
  <si>
    <t>Раздел 2. План принятия основных средств и нематериальных активов к бухгалтерскому учету на год 2024 с распределенеием по кварталам</t>
  </si>
  <si>
    <t>АО «Тамбовская сетевая компания»</t>
  </si>
  <si>
    <t>Утвержденный план принятия основных средств и нематериальных активов к бухгалтерскому учету на 2024 год</t>
  </si>
  <si>
    <t>Итого утвержденный план
за 2024 год</t>
  </si>
  <si>
    <t>Раздел 2. План принятия основных средств и нематериальных активов к бухгалтерскому учету на год 2025 с распределенеием по кварталам</t>
  </si>
  <si>
    <t>Утвержденный план принятия основных средств и нематериальных активов к бухгалтерскому учету на 2025 год</t>
  </si>
  <si>
    <t>Итого утвержденный план
за 2025 год</t>
  </si>
  <si>
    <t>Раздел 2. План принятия основных средств и нематериальных активов к бухгалтерскому учету на год 2026 с распределенеием по кварталам</t>
  </si>
  <si>
    <t>Утвержденный план принятия основных средств и нематериальных активов к бухгалтерскому учету на 2026 год</t>
  </si>
  <si>
    <t>Итого утвержденный план
за 2026 год</t>
  </si>
  <si>
    <t>Приложение № 3</t>
  </si>
  <si>
    <t>Плановые показатели реализации инвестиционной программы</t>
  </si>
  <si>
    <t>Раздел 1. 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</si>
  <si>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Номер группы инвестиционных проектов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</si>
  <si>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</si>
  <si>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Квартал</t>
  </si>
  <si>
    <r>
      <rPr>
        <sz val="12"/>
        <color rgb="FF000000"/>
        <rFont val="Times New Roman"/>
        <family val="1"/>
        <charset val="204"/>
      </rPr>
      <t>Другое  (ячеек 6-10 кВ, шт)</t>
    </r>
    <r>
      <rPr>
        <vertAlign val="superscript"/>
        <sz val="12"/>
        <color rgb="FF000000"/>
        <rFont val="Times New Roman"/>
        <family val="1"/>
        <charset val="204"/>
      </rPr>
      <t xml:space="preserve">4) </t>
    </r>
  </si>
  <si>
    <t>4.2.8</t>
  </si>
  <si>
    <t>4.2.9</t>
  </si>
  <si>
    <t>4.2.10</t>
  </si>
  <si>
    <t>4.2.11</t>
  </si>
  <si>
    <t>4.2.12</t>
  </si>
  <si>
    <t>4.2.13</t>
  </si>
  <si>
    <t>4.2.14</t>
  </si>
  <si>
    <t>4.2.15</t>
  </si>
  <si>
    <t>4.2.16</t>
  </si>
  <si>
    <t>4.2.17</t>
  </si>
  <si>
    <t>4.2.18</t>
  </si>
  <si>
    <t>4.2.19</t>
  </si>
  <si>
    <t>4.2.20</t>
  </si>
  <si>
    <t>4.2.21</t>
  </si>
  <si>
    <t>4.2.22</t>
  </si>
  <si>
    <t>4.2.23</t>
  </si>
  <si>
    <t>4.2.24</t>
  </si>
  <si>
    <t xml:space="preserve">     более 3 лет, то после столбца 4.3.6 настоящая форма дополняется новыми столбцами, аналогичными столбцам 4.3.1 - 4.3.6, с указанием в наименовании заголовков столбцов соответствующих годов, в отношении которых заполняется такая форма, и порядковых номеров столбцов;</t>
  </si>
  <si>
    <t xml:space="preserve">     менее 3 лет, то в настоящей форме удаляются столбцы 4.3.1 - 4.3.6  или 4.2.1 - 4.3.6.</t>
  </si>
  <si>
    <t>Раздел 2. Ввод объектов инвестиционной деятельности (мощностей) в эксплуатацию</t>
  </si>
  <si>
    <t>Характеристики объекта электроэнергетики (объекта инвестиционной деятельности)</t>
  </si>
  <si>
    <t>Ввод объектов инвестиционной деятельности (мощностей) в эксплуатацию</t>
  </si>
  <si>
    <r>
      <rPr>
        <sz val="12"/>
        <rFont val="Times New Roman"/>
        <family val="1"/>
        <charset val="204"/>
      </rPr>
      <t>МВ×А</t>
    </r>
    <r>
      <rPr>
        <vertAlign val="superscript"/>
        <sz val="12"/>
        <rFont val="Times New Roman"/>
        <family val="1"/>
        <charset val="204"/>
      </rPr>
      <t>4)</t>
    </r>
  </si>
  <si>
    <r>
      <rPr>
        <sz val="12"/>
        <rFont val="Times New Roman"/>
        <family val="1"/>
        <charset val="204"/>
      </rPr>
      <t>Мвар</t>
    </r>
    <r>
      <rPr>
        <vertAlign val="superscript"/>
        <sz val="12"/>
        <rFont val="Times New Roman"/>
        <family val="1"/>
        <charset val="204"/>
      </rPr>
      <t>4)</t>
    </r>
  </si>
  <si>
    <r>
      <rPr>
        <sz val="12"/>
        <rFont val="Times New Roman"/>
        <family val="1"/>
        <charset val="204"/>
      </rPr>
      <t>км ВЛ
 1-цеп</t>
    </r>
    <r>
      <rPr>
        <vertAlign val="superscript"/>
        <sz val="12"/>
        <rFont val="Times New Roman"/>
        <family val="1"/>
        <charset val="204"/>
      </rPr>
      <t>4)</t>
    </r>
  </si>
  <si>
    <r>
      <rPr>
        <sz val="12"/>
        <rFont val="Times New Roman"/>
        <family val="1"/>
        <charset val="204"/>
      </rPr>
      <t>км ВЛ
 2-цеп</t>
    </r>
    <r>
      <rPr>
        <vertAlign val="superscript"/>
        <sz val="12"/>
        <rFont val="Times New Roman"/>
        <family val="1"/>
        <charset val="204"/>
      </rPr>
      <t>4)</t>
    </r>
  </si>
  <si>
    <r>
      <rPr>
        <sz val="12"/>
        <rFont val="Times New Roman"/>
        <family val="1"/>
        <charset val="204"/>
      </rPr>
      <t>км КЛ</t>
    </r>
    <r>
      <rPr>
        <vertAlign val="superscript"/>
        <sz val="12"/>
        <rFont val="Times New Roman"/>
        <family val="1"/>
        <charset val="204"/>
      </rPr>
      <t>4)</t>
    </r>
  </si>
  <si>
    <r>
      <rPr>
        <sz val="12"/>
        <rFont val="Times New Roman"/>
        <family val="1"/>
        <charset val="204"/>
      </rPr>
      <t>МВт</t>
    </r>
    <r>
      <rPr>
        <vertAlign val="superscript"/>
        <sz val="12"/>
        <rFont val="Times New Roman"/>
        <family val="1"/>
        <charset val="204"/>
      </rPr>
      <t>4)</t>
    </r>
  </si>
  <si>
    <r>
      <rPr>
        <sz val="12"/>
        <rFont val="Times New Roman"/>
        <family val="1"/>
        <charset val="204"/>
      </rPr>
      <t xml:space="preserve">Другое (ячеек 6-10 кВ, шт) 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</si>
  <si>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rPr>
        <b/>
        <sz val="12"/>
        <rFont val="Times New Roman"/>
        <family val="1"/>
        <charset val="204"/>
      </rPr>
      <t>Раздел 3. Источники финансирования инвестиционной программы</t>
    </r>
    <r>
      <rPr>
        <b/>
        <vertAlign val="superscript"/>
        <sz val="12"/>
        <rFont val="Times New Roman"/>
        <family val="1"/>
        <charset val="204"/>
      </rPr>
      <t>3)</t>
    </r>
  </si>
  <si>
    <t>Тамбовская  область</t>
  </si>
  <si>
    <t>наименование субъекта Российской Федерации</t>
  </si>
  <si>
    <t>млн. рублей</t>
  </si>
  <si>
    <t>№ п/п</t>
  </si>
  <si>
    <t>Показатель</t>
  </si>
  <si>
    <t xml:space="preserve">2022 Год </t>
  </si>
  <si>
    <t xml:space="preserve">2023 Год </t>
  </si>
  <si>
    <t xml:space="preserve">2024 Год </t>
  </si>
  <si>
    <t xml:space="preserve">2025 Год </t>
  </si>
  <si>
    <t xml:space="preserve">2026 Год </t>
  </si>
  <si>
    <t xml:space="preserve">Итого </t>
  </si>
  <si>
    <t>3.1</t>
  </si>
  <si>
    <t>3.2</t>
  </si>
  <si>
    <t>3.3</t>
  </si>
  <si>
    <t>3.4</t>
  </si>
  <si>
    <t>3.5</t>
  </si>
  <si>
    <t>4</t>
  </si>
  <si>
    <t>Источники финансирования инвестиционной программы всего (I+II), в том числе:</t>
  </si>
  <si>
    <t>I</t>
  </si>
  <si>
    <t>Собственные средства всего, в том числе:</t>
  </si>
  <si>
    <t>1.1</t>
  </si>
  <si>
    <t>Прибыль, направляемая на инвестиции, в том числе:</t>
  </si>
  <si>
    <t>1.1.1</t>
  </si>
  <si>
    <t xml:space="preserve">инвестиционная составляющая в тарифах, в том числе: </t>
  </si>
  <si>
    <r>
      <rPr>
        <sz val="12"/>
        <rFont val="Times New Roman"/>
        <family val="1"/>
        <charset val="204"/>
      </rPr>
      <t>наименование вида деятельности</t>
    </r>
    <r>
      <rPr>
        <vertAlign val="superscript"/>
        <sz val="12"/>
        <rFont val="Times New Roman"/>
        <family val="1"/>
        <charset val="204"/>
      </rPr>
      <t>6)</t>
    </r>
  </si>
  <si>
    <t>…</t>
  </si>
  <si>
    <t>1.1.2</t>
  </si>
  <si>
    <t>прибыль от продажи электрической энергии (мощности) по нерегулируемым ценам</t>
  </si>
  <si>
    <t>1.1.3</t>
  </si>
  <si>
    <t>прибыль от технологического присоединения, в том числе:</t>
  </si>
  <si>
    <t>1.1.3.1</t>
  </si>
  <si>
    <t>от технологического присоединения объектов по производству электрической энергии</t>
  </si>
  <si>
    <t>1.1.3.2</t>
  </si>
  <si>
    <t>от технологического присоединения потребителей электрической энергии</t>
  </si>
  <si>
    <t>1.1.4</t>
  </si>
  <si>
    <t>прочая прибыль</t>
  </si>
  <si>
    <t>1.2</t>
  </si>
  <si>
    <t>Амортизация основных средств всего, в том числе:</t>
  </si>
  <si>
    <t>1.2.1</t>
  </si>
  <si>
    <t>амортизация, учтенная в тарифах, всего, в том числе:</t>
  </si>
  <si>
    <t>1.2.1.1</t>
  </si>
  <si>
    <t>1.2.1.2</t>
  </si>
  <si>
    <t>1.2.2</t>
  </si>
  <si>
    <t>прочая амортизация</t>
  </si>
  <si>
    <t>1.2.3</t>
  </si>
  <si>
    <t>недоиспользованная амортизация прошлых лет всего, в том числе:</t>
  </si>
  <si>
    <t>1.2.3.1</t>
  </si>
  <si>
    <t>1.2.3.2</t>
  </si>
  <si>
    <t>1.3</t>
  </si>
  <si>
    <t>Возврат налога на добавленную стоимость</t>
  </si>
  <si>
    <t>1.4</t>
  </si>
  <si>
    <t xml:space="preserve">Прочие собственные средства всего, в том числе: </t>
  </si>
  <si>
    <t>средства дополнительной эмиссии акций</t>
  </si>
  <si>
    <t>II</t>
  </si>
  <si>
    <t>Привлеченные средства, всего, в том числе:</t>
  </si>
  <si>
    <t>2.1</t>
  </si>
  <si>
    <t>Кредиты</t>
  </si>
  <si>
    <t>2.2</t>
  </si>
  <si>
    <t>Облигационные займы</t>
  </si>
  <si>
    <t>2.3</t>
  </si>
  <si>
    <t>Векселя</t>
  </si>
  <si>
    <t>2.4</t>
  </si>
  <si>
    <t>Займы организаций</t>
  </si>
  <si>
    <t>2.5</t>
  </si>
  <si>
    <t>Бюджетное финансирование, всего, в том числе:</t>
  </si>
  <si>
    <t>2.5.1</t>
  </si>
  <si>
    <t>средства федерального бюджета, всего, в том числе:</t>
  </si>
  <si>
    <t>2.5.1.1</t>
  </si>
  <si>
    <t>средства федерального бюджета, недоиспользованные в прошлых периодах</t>
  </si>
  <si>
    <t>2.5.2</t>
  </si>
  <si>
    <t>средства консолидированного бюджета субъекта Российской Федерации, всего, в том числе:</t>
  </si>
  <si>
    <t>2.5.2.1</t>
  </si>
  <si>
    <t>средства консолидированного бюджета субъекта Российской Федерации, недоиспользованные в прошлых периодах</t>
  </si>
  <si>
    <t>2.6</t>
  </si>
  <si>
    <t>Использование лизинга</t>
  </si>
  <si>
    <t>2.7</t>
  </si>
  <si>
    <t>Прочие привлеченные средства</t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</si>
  <si>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Форма заполняется отдельно по субъекту электроэнергетики в целом и по каждому субъекту Российской Федерации, на территории которого планируется реализация инвестиционной программы субъекта электроэнергетики. Для системного оператора Единой энергетической системы России и организации по управлению по управлению единой национальной (общероссийской) электрической сетью форма заполняется только по субъекту электроэнергетики в целом.</t>
    </r>
  </si>
  <si>
    <r>
      <rPr>
        <vertAlign val="superscript"/>
        <sz val="12"/>
        <rFont val="Times New Roman"/>
        <family val="1"/>
        <charset val="204"/>
      </rPr>
      <t>4)</t>
    </r>
    <r>
      <rPr>
        <sz val="12"/>
        <rFont val="Times New Roman"/>
        <family val="1"/>
        <charset val="204"/>
      </rPr>
      <t xml:space="preserve"> При заполнении формы по субъекту электроэнергетики в целом указываются слова "Всего по инвестиционной программе", при заполнении формы по субъекту Российской Федерации, на территории которого планируется реализация инвестиционной программы субъекта электроэнергетики, указывается наименование соответствующего субъекта Российской Федерации. </t>
    </r>
  </si>
  <si>
    <r>
      <rPr>
        <vertAlign val="superscript"/>
        <sz val="12"/>
        <rFont val="Times New Roman"/>
        <family val="1"/>
        <charset val="204"/>
      </rPr>
      <t>5)</t>
    </r>
    <r>
      <rPr>
        <sz val="12"/>
        <rFont val="Times New Roman"/>
        <family val="1"/>
        <charset val="204"/>
      </rPr>
      <t xml:space="preserve"> Словосочетания вида «год X», «год (X+1)», «год (X+1)»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инвестционной программы (если утверждается инвестиционная программа) или год, в котором принимается решение об утверждении  изменений, вносимых в инвестиционную программу, или инвестиционной программы  и изменений, вносимых в инвестиционную программу, плюс количество лет, равных числу, указанному в словосочетании после знака «+». 
     Если решение об утверждении инвестиционной программы (изменений, вносимых в инвестиционную программу, или инвестиционной программы и изменений, вносимых в инвестиционную программу) принимается на период: 
     более 3 лет, то после столбца 3.3 настоящая форма дополняется новыми столбцами, аналогичными столбцу 3.3, с указанием в наименовании заголовков столбцов соответствующих годов, в отношении которых заполняется такая форма, и порядковых номеров столбцов;
     менее 3 лет, то в настоящей форме удаляются столбцы 3.3 или 3.2 - 3.3.</t>
    </r>
  </si>
  <si>
    <r>
      <rPr>
        <vertAlign val="superscript"/>
        <sz val="12"/>
        <rFont val="Times New Roman"/>
        <family val="1"/>
        <charset val="204"/>
      </rPr>
      <t>6)</t>
    </r>
    <r>
      <rPr>
        <sz val="12"/>
        <rFont val="Times New Roman"/>
        <family val="1"/>
        <charset val="204"/>
      </rPr>
      <t xml:space="preserve"> Наименования видов деятельности указываются в соответствии с финансовым планом:
     опубликованным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24, сетевой организацией в составе информации о проекте инвестиционной программы и (или) проекте изменений, вносимых в инвестиционную программу, и обосновывающих ее материалах;
    представленным в соответствии с Правилами утверждения инвестиционных программ субъектов электроэнергетики, утвержденными постановлением Правительства Российской Федерации от 01.12.2009 № 977, субъектом электроэнергетики (за исключением сетевых организаций) в орган исполнительной власти, принявший решение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</si>
</sst>
</file>

<file path=xl/styles.xml><?xml version="1.0" encoding="utf-8"?>
<styleSheet xmlns="http://schemas.openxmlformats.org/spreadsheetml/2006/main">
  <numFmts count="10">
    <numFmt numFmtId="164" formatCode="_-* #,##0.00_р_._-;\-* #,##0.00_р_._-;_-* \-??_р_._-;_-@_-"/>
    <numFmt numFmtId="165" formatCode="#,##0_ ;\-#,##0\ "/>
    <numFmt numFmtId="166" formatCode="_-* #,##0.00\ _р_._-;\-* #,##0.00\ _р_._-;_-* \-??\ _р_._-;_-@_-"/>
    <numFmt numFmtId="167" formatCode="_-* #,##0.00\ _₽_-;\-* #,##0.00\ _₽_-;_-* \-??\ _₽_-;_-@_-"/>
    <numFmt numFmtId="168" formatCode="_-* #,##0.000\ _₽_-;\-* #,##0.000\ _₽_-;_-* \-??\ _₽_-;_-@_-"/>
    <numFmt numFmtId="169" formatCode="[$-419]mmm/yy"/>
    <numFmt numFmtId="170" formatCode="0.000"/>
    <numFmt numFmtId="171" formatCode="_-* #,##0\ _₽_-;\-* #,##0\ _₽_-;_-* \-??\ _₽_-;_-@_-"/>
    <numFmt numFmtId="172" formatCode="_-* #,##0.000_р_._-;\-* #,##0.000_р_._-;_-* \-??_р_._-;_-@_-"/>
    <numFmt numFmtId="173" formatCode="_-* #,##0_р_._-;\-* #,##0_р_._-;_-* \-??_р_._-;_-@_-"/>
  </numFmts>
  <fonts count="50">
    <font>
      <sz val="12"/>
      <name val="Times New Roman"/>
      <charset val="204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0"/>
      <name val="Arial"/>
      <family val="2"/>
      <charset val="1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003366"/>
      <name val="Cambria"/>
      <family val="2"/>
      <charset val="204"/>
    </font>
    <font>
      <sz val="11"/>
      <color rgb="FF993300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rgb="FF000000"/>
      <name val="SimSun"/>
      <family val="2"/>
      <charset val="204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0"/>
      <color rgb="FF333399"/>
      <name val="Arial Cyr"/>
      <family val="2"/>
      <charset val="204"/>
    </font>
    <font>
      <sz val="11"/>
      <color rgb="FFFF9900"/>
      <name val="Calibri"/>
      <family val="2"/>
      <charset val="204"/>
    </font>
    <font>
      <sz val="10"/>
      <name val="Arial"/>
      <charset val="1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2"/>
      <color rgb="FF808080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vertAlign val="superscript"/>
      <sz val="9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Times New Roman CYR"/>
      <charset val="1"/>
    </font>
    <font>
      <sz val="12"/>
      <name val="Times New Roman CYR"/>
      <charset val="1"/>
    </font>
    <font>
      <sz val="10"/>
      <name val="Times New Roman CYR"/>
      <charset val="204"/>
    </font>
    <font>
      <sz val="12"/>
      <name val="Calibri"/>
      <family val="2"/>
      <charset val="204"/>
    </font>
    <font>
      <sz val="12"/>
      <name val="Times New Roman"/>
      <charset val="204"/>
    </font>
  </fonts>
  <fills count="26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2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48">
    <xf numFmtId="0" fontId="0" fillId="0" borderId="0"/>
    <xf numFmtId="167" fontId="49" fillId="0" borderId="0" applyBorder="0" applyProtection="0"/>
    <xf numFmtId="0" fontId="1" fillId="2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5" borderId="0" applyBorder="0" applyProtection="0"/>
    <xf numFmtId="0" fontId="1" fillId="6" borderId="0" applyBorder="0" applyProtection="0"/>
    <xf numFmtId="0" fontId="1" fillId="7" borderId="0" applyBorder="0" applyProtection="0"/>
    <xf numFmtId="0" fontId="1" fillId="8" borderId="0" applyBorder="0" applyProtection="0"/>
    <xf numFmtId="0" fontId="1" fillId="9" borderId="0" applyBorder="0" applyProtection="0"/>
    <xf numFmtId="0" fontId="1" fillId="10" borderId="0" applyBorder="0" applyProtection="0"/>
    <xf numFmtId="0" fontId="1" fillId="5" borderId="0" applyBorder="0" applyProtection="0"/>
    <xf numFmtId="0" fontId="1" fillId="8" borderId="0" applyBorder="0" applyProtection="0"/>
    <xf numFmtId="0" fontId="1" fillId="11" borderId="0" applyBorder="0" applyProtection="0"/>
    <xf numFmtId="0" fontId="2" fillId="12" borderId="0" applyBorder="0" applyProtection="0"/>
    <xf numFmtId="0" fontId="2" fillId="9" borderId="0" applyBorder="0" applyProtection="0"/>
    <xf numFmtId="0" fontId="2" fillId="10" borderId="0" applyBorder="0" applyProtection="0"/>
    <xf numFmtId="0" fontId="2" fillId="13" borderId="0" applyBorder="0" applyProtection="0"/>
    <xf numFmtId="0" fontId="2" fillId="14" borderId="0" applyBorder="0" applyProtection="0"/>
    <xf numFmtId="0" fontId="2" fillId="15" borderId="0" applyBorder="0" applyProtection="0"/>
    <xf numFmtId="0" fontId="3" fillId="0" borderId="0"/>
    <xf numFmtId="0" fontId="2" fillId="16" borderId="0" applyBorder="0" applyProtection="0"/>
    <xf numFmtId="0" fontId="2" fillId="17" borderId="0" applyBorder="0" applyProtection="0"/>
    <xf numFmtId="0" fontId="2" fillId="18" borderId="0" applyBorder="0" applyProtection="0"/>
    <xf numFmtId="0" fontId="2" fillId="13" borderId="0" applyBorder="0" applyProtection="0"/>
    <xf numFmtId="0" fontId="2" fillId="14" borderId="0" applyBorder="0" applyProtection="0"/>
    <xf numFmtId="0" fontId="2" fillId="19" borderId="0" applyBorder="0" applyProtection="0"/>
    <xf numFmtId="0" fontId="4" fillId="7" borderId="1" applyProtection="0"/>
    <xf numFmtId="0" fontId="5" fillId="20" borderId="2" applyProtection="0"/>
    <xf numFmtId="0" fontId="6" fillId="20" borderId="1" applyProtection="0"/>
    <xf numFmtId="0" fontId="7" fillId="0" borderId="3" applyProtection="0"/>
    <xf numFmtId="0" fontId="8" fillId="0" borderId="4" applyProtection="0"/>
    <xf numFmtId="0" fontId="9" fillId="0" borderId="5" applyProtection="0"/>
    <xf numFmtId="0" fontId="9" fillId="0" borderId="0" applyBorder="0" applyProtection="0"/>
    <xf numFmtId="0" fontId="10" fillId="0" borderId="6" applyProtection="0"/>
    <xf numFmtId="0" fontId="11" fillId="21" borderId="7" applyProtection="0"/>
    <xf numFmtId="0" fontId="12" fillId="0" borderId="0" applyBorder="0" applyProtection="0"/>
    <xf numFmtId="0" fontId="13" fillId="22" borderId="0" applyBorder="0" applyProtection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7" fillId="0" borderId="0"/>
    <xf numFmtId="0" fontId="1" fillId="0" borderId="0"/>
    <xf numFmtId="0" fontId="17" fillId="0" borderId="0"/>
    <xf numFmtId="0" fontId="16" fillId="0" borderId="0"/>
    <xf numFmtId="0" fontId="17" fillId="0" borderId="0"/>
    <xf numFmtId="0" fontId="16" fillId="0" borderId="0"/>
    <xf numFmtId="0" fontId="18" fillId="0" borderId="0"/>
    <xf numFmtId="0" fontId="1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7" fillId="0" borderId="0"/>
    <xf numFmtId="0" fontId="19" fillId="3" borderId="0" applyBorder="0" applyProtection="0"/>
    <xf numFmtId="0" fontId="20" fillId="0" borderId="0" applyBorder="0" applyProtection="0"/>
    <xf numFmtId="0" fontId="49" fillId="23" borderId="8" applyProtection="0"/>
    <xf numFmtId="9" fontId="49" fillId="0" borderId="0" applyBorder="0" applyProtection="0"/>
    <xf numFmtId="9" fontId="21" fillId="0" borderId="0" applyBorder="0" applyProtection="0"/>
    <xf numFmtId="9" fontId="49" fillId="0" borderId="0" applyBorder="0" applyProtection="0"/>
    <xf numFmtId="9" fontId="49" fillId="0" borderId="0" applyBorder="0" applyProtection="0"/>
    <xf numFmtId="9" fontId="49" fillId="0" borderId="0" applyBorder="0" applyProtection="0"/>
    <xf numFmtId="0" fontId="22" fillId="0" borderId="9" applyProtection="0"/>
    <xf numFmtId="0" fontId="23" fillId="0" borderId="0"/>
    <xf numFmtId="0" fontId="24" fillId="0" borderId="0" applyBorder="0" applyProtection="0"/>
    <xf numFmtId="164" fontId="49" fillId="0" borderId="0" applyBorder="0" applyProtection="0"/>
    <xf numFmtId="164" fontId="49" fillId="0" borderId="0" applyBorder="0" applyProtection="0"/>
    <xf numFmtId="164" fontId="49" fillId="0" borderId="0" applyBorder="0" applyProtection="0"/>
    <xf numFmtId="164" fontId="49" fillId="0" borderId="0" applyBorder="0" applyProtection="0"/>
    <xf numFmtId="165" fontId="49" fillId="0" borderId="0" applyBorder="0" applyProtection="0"/>
    <xf numFmtId="164" fontId="49" fillId="0" borderId="0" applyBorder="0" applyProtection="0"/>
    <xf numFmtId="164" fontId="49" fillId="0" borderId="0" applyBorder="0" applyProtection="0"/>
    <xf numFmtId="164" fontId="49" fillId="0" borderId="0" applyBorder="0" applyProtection="0"/>
    <xf numFmtId="164" fontId="49" fillId="0" borderId="0" applyBorder="0" applyProtection="0"/>
    <xf numFmtId="164" fontId="49" fillId="0" borderId="0" applyBorder="0" applyProtection="0"/>
    <xf numFmtId="164" fontId="49" fillId="0" borderId="0" applyBorder="0" applyProtection="0"/>
    <xf numFmtId="164" fontId="49" fillId="0" borderId="0" applyBorder="0" applyProtection="0"/>
    <xf numFmtId="164" fontId="49" fillId="0" borderId="0" applyBorder="0" applyProtection="0"/>
    <xf numFmtId="164" fontId="49" fillId="0" borderId="0" applyBorder="0" applyProtection="0"/>
    <xf numFmtId="164" fontId="49" fillId="0" borderId="0" applyBorder="0" applyProtection="0"/>
    <xf numFmtId="164" fontId="49" fillId="0" borderId="0" applyBorder="0" applyProtection="0"/>
    <xf numFmtId="164" fontId="49" fillId="0" borderId="0" applyBorder="0" applyProtection="0"/>
    <xf numFmtId="164" fontId="49" fillId="0" borderId="0" applyBorder="0" applyProtection="0"/>
    <xf numFmtId="164" fontId="49" fillId="0" borderId="0" applyBorder="0" applyProtection="0"/>
    <xf numFmtId="164" fontId="49" fillId="0" borderId="0" applyBorder="0" applyProtection="0"/>
    <xf numFmtId="166" fontId="49" fillId="0" borderId="0" applyBorder="0" applyProtection="0"/>
    <xf numFmtId="166" fontId="49" fillId="0" borderId="0" applyBorder="0" applyProtection="0"/>
    <xf numFmtId="166" fontId="49" fillId="0" borderId="0" applyBorder="0" applyProtection="0"/>
    <xf numFmtId="166" fontId="49" fillId="0" borderId="0" applyBorder="0" applyProtection="0"/>
    <xf numFmtId="166" fontId="49" fillId="0" borderId="0" applyBorder="0" applyProtection="0"/>
    <xf numFmtId="166" fontId="49" fillId="0" borderId="0" applyBorder="0" applyProtection="0"/>
    <xf numFmtId="166" fontId="49" fillId="0" borderId="0" applyBorder="0" applyProtection="0"/>
    <xf numFmtId="166" fontId="49" fillId="0" borderId="0" applyBorder="0" applyProtection="0"/>
    <xf numFmtId="166" fontId="49" fillId="0" borderId="0" applyBorder="0" applyProtection="0"/>
    <xf numFmtId="166" fontId="49" fillId="0" borderId="0" applyBorder="0" applyProtection="0"/>
    <xf numFmtId="166" fontId="49" fillId="0" borderId="0" applyBorder="0" applyProtection="0"/>
    <xf numFmtId="166" fontId="49" fillId="0" borderId="0" applyBorder="0" applyProtection="0"/>
    <xf numFmtId="166" fontId="49" fillId="0" borderId="0" applyBorder="0" applyProtection="0"/>
    <xf numFmtId="166" fontId="49" fillId="0" borderId="0" applyBorder="0" applyProtection="0"/>
    <xf numFmtId="166" fontId="49" fillId="0" borderId="0" applyBorder="0" applyProtection="0"/>
    <xf numFmtId="166" fontId="49" fillId="0" borderId="0" applyBorder="0" applyProtection="0"/>
    <xf numFmtId="166" fontId="49" fillId="0" borderId="0" applyBorder="0" applyProtection="0"/>
    <xf numFmtId="166" fontId="49" fillId="0" borderId="0" applyBorder="0" applyProtection="0"/>
    <xf numFmtId="166" fontId="49" fillId="0" borderId="0" applyBorder="0" applyProtection="0"/>
    <xf numFmtId="164" fontId="49" fillId="0" borderId="0" applyBorder="0" applyProtection="0"/>
    <xf numFmtId="164" fontId="49" fillId="0" borderId="0" applyBorder="0" applyProtection="0"/>
    <xf numFmtId="166" fontId="49" fillId="0" borderId="0" applyBorder="0" applyProtection="0"/>
    <xf numFmtId="164" fontId="49" fillId="0" borderId="0" applyBorder="0" applyProtection="0"/>
    <xf numFmtId="0" fontId="25" fillId="4" borderId="0" applyBorder="0" applyProtection="0"/>
  </cellStyleXfs>
  <cellXfs count="295">
    <xf numFmtId="0" fontId="0" fillId="0" borderId="0" xfId="0"/>
    <xf numFmtId="0" fontId="17" fillId="0" borderId="0" xfId="0" applyFont="1"/>
    <xf numFmtId="0" fontId="26" fillId="0" borderId="0" xfId="47" applyFont="1" applyAlignment="1">
      <alignment horizontal="right" vertical="center"/>
    </xf>
    <xf numFmtId="0" fontId="26" fillId="0" borderId="0" xfId="47" applyFont="1" applyAlignment="1">
      <alignment horizontal="right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28" fillId="0" borderId="0" xfId="156" applyFont="1" applyBorder="1" applyAlignment="1">
      <alignment horizontal="center" vertical="center"/>
    </xf>
    <xf numFmtId="0" fontId="28" fillId="0" borderId="0" xfId="156" applyFont="1" applyAlignment="1">
      <alignment horizontal="center" vertical="center"/>
    </xf>
    <xf numFmtId="0" fontId="29" fillId="0" borderId="0" xfId="156" applyFont="1" applyAlignment="1">
      <alignment vertical="center"/>
    </xf>
    <xf numFmtId="0" fontId="30" fillId="0" borderId="0" xfId="156" applyFont="1" applyAlignment="1">
      <alignment horizontal="center" vertical="top"/>
    </xf>
    <xf numFmtId="0" fontId="30" fillId="0" borderId="0" xfId="156" applyFont="1" applyAlignment="1">
      <alignment vertical="top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textRotation="90" wrapText="1"/>
    </xf>
    <xf numFmtId="0" fontId="17" fillId="0" borderId="11" xfId="0" applyFont="1" applyBorder="1" applyAlignment="1">
      <alignment horizontal="center" vertical="center" textRotation="90" wrapText="1"/>
    </xf>
    <xf numFmtId="0" fontId="17" fillId="0" borderId="12" xfId="0" applyFont="1" applyBorder="1" applyAlignment="1">
      <alignment horizontal="center" vertical="center" textRotation="90" wrapText="1"/>
    </xf>
    <xf numFmtId="49" fontId="17" fillId="0" borderId="10" xfId="0" applyNumberFormat="1" applyFont="1" applyBorder="1" applyAlignment="1">
      <alignment horizontal="center" vertical="center" wrapText="1"/>
    </xf>
    <xf numFmtId="0" fontId="30" fillId="0" borderId="10" xfId="156" applyFont="1" applyBorder="1" applyAlignment="1">
      <alignment horizontal="center" vertical="center"/>
    </xf>
    <xf numFmtId="0" fontId="30" fillId="0" borderId="10" xfId="156" applyFont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2" fillId="24" borderId="10" xfId="49" applyFont="1" applyFill="1" applyBorder="1" applyAlignment="1">
      <alignment horizontal="center" vertical="center" wrapText="1"/>
    </xf>
    <xf numFmtId="168" fontId="31" fillId="24" borderId="10" xfId="1" applyNumberFormat="1" applyFont="1" applyFill="1" applyBorder="1" applyAlignment="1" applyProtection="1">
      <alignment horizontal="center" vertical="center" wrapText="1"/>
    </xf>
    <xf numFmtId="169" fontId="31" fillId="24" borderId="10" xfId="0" applyNumberFormat="1" applyFont="1" applyFill="1" applyBorder="1" applyAlignment="1">
      <alignment horizontal="center" vertical="center"/>
    </xf>
    <xf numFmtId="168" fontId="32" fillId="24" borderId="10" xfId="1" applyNumberFormat="1" applyFont="1" applyFill="1" applyBorder="1" applyAlignment="1" applyProtection="1">
      <alignment horizontal="center" vertical="center" wrapText="1"/>
    </xf>
    <xf numFmtId="0" fontId="31" fillId="24" borderId="0" xfId="0" applyFont="1" applyFill="1"/>
    <xf numFmtId="0" fontId="30" fillId="25" borderId="10" xfId="49" applyFont="1" applyFill="1" applyBorder="1" applyAlignment="1">
      <alignment horizontal="center" vertical="center" wrapText="1"/>
    </xf>
    <xf numFmtId="0" fontId="30" fillId="25" borderId="10" xfId="49" applyFont="1" applyFill="1" applyBorder="1" applyAlignment="1">
      <alignment horizontal="left" vertical="center" wrapText="1"/>
    </xf>
    <xf numFmtId="168" fontId="17" fillId="0" borderId="10" xfId="1" applyNumberFormat="1" applyFont="1" applyBorder="1" applyAlignment="1" applyProtection="1">
      <alignment horizontal="center" vertical="center" wrapText="1"/>
    </xf>
    <xf numFmtId="168" fontId="30" fillId="25" borderId="10" xfId="1" applyNumberFormat="1" applyFont="1" applyFill="1" applyBorder="1" applyAlignment="1" applyProtection="1">
      <alignment horizontal="center" vertical="center" wrapText="1"/>
    </xf>
    <xf numFmtId="168" fontId="32" fillId="0" borderId="10" xfId="1" applyNumberFormat="1" applyFont="1" applyBorder="1" applyAlignment="1" applyProtection="1">
      <alignment horizontal="center" vertical="center" wrapText="1"/>
    </xf>
    <xf numFmtId="0" fontId="17" fillId="25" borderId="0" xfId="0" applyFont="1" applyFill="1"/>
    <xf numFmtId="0" fontId="30" fillId="24" borderId="11" xfId="49" applyFont="1" applyFill="1" applyBorder="1" applyAlignment="1">
      <alignment horizontal="center" vertical="center" wrapText="1"/>
    </xf>
    <xf numFmtId="0" fontId="30" fillId="24" borderId="11" xfId="49" applyFont="1" applyFill="1" applyBorder="1" applyAlignment="1">
      <alignment horizontal="left" vertical="center" wrapText="1"/>
    </xf>
    <xf numFmtId="0" fontId="30" fillId="24" borderId="10" xfId="49" applyFont="1" applyFill="1" applyBorder="1" applyAlignment="1">
      <alignment horizontal="center" vertical="center" wrapText="1"/>
    </xf>
    <xf numFmtId="168" fontId="17" fillId="24" borderId="10" xfId="1" applyNumberFormat="1" applyFont="1" applyFill="1" applyBorder="1" applyAlignment="1" applyProtection="1">
      <alignment horizontal="center" vertical="center" wrapText="1"/>
    </xf>
    <xf numFmtId="168" fontId="30" fillId="24" borderId="11" xfId="1" applyNumberFormat="1" applyFont="1" applyFill="1" applyBorder="1" applyAlignment="1" applyProtection="1">
      <alignment horizontal="center" vertical="center" wrapText="1"/>
    </xf>
    <xf numFmtId="169" fontId="17" fillId="24" borderId="10" xfId="0" applyNumberFormat="1" applyFont="1" applyFill="1" applyBorder="1" applyAlignment="1">
      <alignment horizontal="center" vertical="center"/>
    </xf>
    <xf numFmtId="168" fontId="30" fillId="24" borderId="10" xfId="1" applyNumberFormat="1" applyFont="1" applyFill="1" applyBorder="1" applyAlignment="1" applyProtection="1">
      <alignment horizontal="center" vertical="center" wrapText="1"/>
    </xf>
    <xf numFmtId="0" fontId="17" fillId="24" borderId="0" xfId="0" applyFont="1" applyFill="1"/>
    <xf numFmtId="0" fontId="30" fillId="25" borderId="11" xfId="49" applyFont="1" applyFill="1" applyBorder="1" applyAlignment="1">
      <alignment horizontal="center" vertical="center" wrapText="1"/>
    </xf>
    <xf numFmtId="0" fontId="30" fillId="25" borderId="11" xfId="49" applyFont="1" applyFill="1" applyBorder="1" applyAlignment="1">
      <alignment horizontal="left" vertical="center" wrapText="1"/>
    </xf>
    <xf numFmtId="168" fontId="30" fillId="0" borderId="11" xfId="1" applyNumberFormat="1" applyFont="1" applyBorder="1" applyAlignment="1" applyProtection="1">
      <alignment horizontal="center" vertical="center" wrapText="1"/>
    </xf>
    <xf numFmtId="1" fontId="30" fillId="24" borderId="11" xfId="49" applyNumberFormat="1" applyFont="1" applyFill="1" applyBorder="1" applyAlignment="1">
      <alignment horizontal="center" vertical="center" wrapText="1"/>
    </xf>
    <xf numFmtId="170" fontId="30" fillId="24" borderId="11" xfId="49" applyNumberFormat="1" applyFont="1" applyFill="1" applyBorder="1" applyAlignment="1">
      <alignment horizontal="center" vertical="center" wrapText="1"/>
    </xf>
    <xf numFmtId="171" fontId="32" fillId="0" borderId="11" xfId="1" applyNumberFormat="1" applyFont="1" applyBorder="1" applyAlignment="1" applyProtection="1">
      <alignment horizontal="center" vertical="center" wrapText="1"/>
    </xf>
    <xf numFmtId="168" fontId="32" fillId="0" borderId="11" xfId="1" applyNumberFormat="1" applyFont="1" applyBorder="1" applyAlignment="1" applyProtection="1">
      <alignment horizontal="center" vertical="center" wrapText="1"/>
    </xf>
    <xf numFmtId="169" fontId="31" fillId="0" borderId="10" xfId="0" applyNumberFormat="1" applyFont="1" applyBorder="1" applyAlignment="1">
      <alignment horizontal="center" vertical="center"/>
    </xf>
    <xf numFmtId="168" fontId="31" fillId="0" borderId="0" xfId="1" applyNumberFormat="1" applyFont="1" applyBorder="1" applyAlignment="1" applyProtection="1"/>
    <xf numFmtId="4" fontId="30" fillId="25" borderId="10" xfId="49" applyNumberFormat="1" applyFont="1" applyFill="1" applyBorder="1" applyAlignment="1">
      <alignment horizontal="left" vertical="center" wrapText="1"/>
    </xf>
    <xf numFmtId="0" fontId="17" fillId="25" borderId="10" xfId="0" applyFont="1" applyFill="1" applyBorder="1" applyAlignment="1">
      <alignment horizontal="center" vertical="center"/>
    </xf>
    <xf numFmtId="168" fontId="17" fillId="25" borderId="10" xfId="1" applyNumberFormat="1" applyFont="1" applyFill="1" applyBorder="1" applyAlignment="1" applyProtection="1">
      <alignment horizontal="center" vertical="center"/>
    </xf>
    <xf numFmtId="0" fontId="30" fillId="0" borderId="10" xfId="49" applyFont="1" applyBorder="1" applyAlignment="1">
      <alignment horizontal="center" vertical="center" wrapText="1"/>
    </xf>
    <xf numFmtId="0" fontId="30" fillId="0" borderId="10" xfId="49" applyFont="1" applyBorder="1" applyAlignment="1">
      <alignment horizontal="left" vertical="center" wrapText="1"/>
    </xf>
    <xf numFmtId="168" fontId="30" fillId="0" borderId="10" xfId="1" applyNumberFormat="1" applyFont="1" applyBorder="1" applyAlignment="1" applyProtection="1">
      <alignment horizontal="center" vertical="center" wrapText="1"/>
    </xf>
    <xf numFmtId="170" fontId="30" fillId="25" borderId="10" xfId="49" applyNumberFormat="1" applyFont="1" applyFill="1" applyBorder="1" applyAlignment="1">
      <alignment horizontal="center" vertical="center" wrapText="1"/>
    </xf>
    <xf numFmtId="170" fontId="30" fillId="0" borderId="10" xfId="49" applyNumberFormat="1" applyFont="1" applyBorder="1" applyAlignment="1">
      <alignment horizontal="center" vertical="center" wrapText="1"/>
    </xf>
    <xf numFmtId="0" fontId="32" fillId="24" borderId="10" xfId="49" applyFont="1" applyFill="1" applyBorder="1" applyAlignment="1">
      <alignment horizontal="left" vertical="center" wrapText="1"/>
    </xf>
    <xf numFmtId="1" fontId="32" fillId="24" borderId="10" xfId="49" applyNumberFormat="1" applyFont="1" applyFill="1" applyBorder="1" applyAlignment="1">
      <alignment horizontal="center" vertical="center" wrapText="1"/>
    </xf>
    <xf numFmtId="49" fontId="30" fillId="24" borderId="10" xfId="156" applyNumberFormat="1" applyFont="1" applyFill="1" applyBorder="1" applyAlignment="1">
      <alignment horizontal="center" vertical="center"/>
    </xf>
    <xf numFmtId="0" fontId="30" fillId="24" borderId="10" xfId="156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vertical="center"/>
    </xf>
    <xf numFmtId="170" fontId="17" fillId="24" borderId="10" xfId="0" applyNumberFormat="1" applyFont="1" applyFill="1" applyBorder="1" applyAlignment="1">
      <alignment horizontal="center" vertical="center"/>
    </xf>
    <xf numFmtId="49" fontId="30" fillId="25" borderId="10" xfId="156" applyNumberFormat="1" applyFont="1" applyFill="1" applyBorder="1" applyAlignment="1">
      <alignment horizontal="center" vertical="center"/>
    </xf>
    <xf numFmtId="0" fontId="26" fillId="25" borderId="10" xfId="191" applyFont="1" applyFill="1" applyBorder="1" applyAlignment="1">
      <alignment vertical="center" wrapText="1"/>
    </xf>
    <xf numFmtId="170" fontId="17" fillId="25" borderId="10" xfId="0" applyNumberFormat="1" applyFont="1" applyFill="1" applyBorder="1" applyAlignment="1">
      <alignment horizontal="center" vertical="center"/>
    </xf>
    <xf numFmtId="169" fontId="17" fillId="0" borderId="10" xfId="0" applyNumberFormat="1" applyFont="1" applyBorder="1" applyAlignment="1">
      <alignment horizontal="center" vertical="center"/>
    </xf>
    <xf numFmtId="0" fontId="17" fillId="17" borderId="0" xfId="0" applyFont="1" applyFill="1"/>
    <xf numFmtId="0" fontId="17" fillId="25" borderId="10" xfId="0" applyFont="1" applyFill="1" applyBorder="1" applyAlignment="1">
      <alignment horizontal="center" vertical="center" wrapText="1"/>
    </xf>
    <xf numFmtId="168" fontId="30" fillId="24" borderId="10" xfId="1" applyNumberFormat="1" applyFont="1" applyFill="1" applyBorder="1" applyAlignment="1" applyProtection="1">
      <alignment horizontal="center" vertical="center"/>
    </xf>
    <xf numFmtId="168" fontId="30" fillId="24" borderId="10" xfId="1" applyNumberFormat="1" applyFont="1" applyFill="1" applyBorder="1" applyAlignment="1" applyProtection="1">
      <alignment horizontal="left" vertical="center" wrapText="1"/>
    </xf>
    <xf numFmtId="168" fontId="17" fillId="24" borderId="10" xfId="1" applyNumberFormat="1" applyFont="1" applyFill="1" applyBorder="1" applyAlignment="1" applyProtection="1">
      <alignment horizontal="center" vertical="center"/>
    </xf>
    <xf numFmtId="0" fontId="26" fillId="25" borderId="10" xfId="191" applyFont="1" applyFill="1" applyBorder="1" applyAlignment="1">
      <alignment horizontal="left" vertical="center" wrapText="1"/>
    </xf>
    <xf numFmtId="49" fontId="30" fillId="24" borderId="10" xfId="156" applyNumberFormat="1" applyFont="1" applyFill="1" applyBorder="1" applyAlignment="1">
      <alignment horizontal="left" vertical="center" wrapText="1"/>
    </xf>
    <xf numFmtId="0" fontId="32" fillId="25" borderId="10" xfId="49" applyFont="1" applyFill="1" applyBorder="1" applyAlignment="1">
      <alignment horizontal="center" vertical="center" wrapText="1"/>
    </xf>
    <xf numFmtId="0" fontId="32" fillId="25" borderId="10" xfId="49" applyFont="1" applyFill="1" applyBorder="1" applyAlignment="1">
      <alignment horizontal="left" vertical="center" wrapText="1"/>
    </xf>
    <xf numFmtId="170" fontId="32" fillId="25" borderId="10" xfId="49" applyNumberFormat="1" applyFont="1" applyFill="1" applyBorder="1" applyAlignment="1">
      <alignment horizontal="center" vertical="center" wrapText="1"/>
    </xf>
    <xf numFmtId="168" fontId="31" fillId="0" borderId="10" xfId="1" applyNumberFormat="1" applyFont="1" applyBorder="1" applyAlignment="1" applyProtection="1">
      <alignment horizontal="center" vertical="center" wrapText="1"/>
    </xf>
    <xf numFmtId="168" fontId="32" fillId="25" borderId="10" xfId="1" applyNumberFormat="1" applyFont="1" applyFill="1" applyBorder="1" applyAlignment="1" applyProtection="1">
      <alignment horizontal="center" vertical="center" wrapText="1"/>
    </xf>
    <xf numFmtId="0" fontId="31" fillId="25" borderId="0" xfId="0" applyFont="1" applyFill="1"/>
    <xf numFmtId="0" fontId="31" fillId="24" borderId="10" xfId="0" applyFont="1" applyFill="1" applyBorder="1" applyAlignment="1">
      <alignment horizontal="center" vertical="center"/>
    </xf>
    <xf numFmtId="168" fontId="31" fillId="24" borderId="10" xfId="1" applyNumberFormat="1" applyFont="1" applyFill="1" applyBorder="1" applyAlignment="1" applyProtection="1">
      <alignment horizontal="center" vertical="center"/>
    </xf>
    <xf numFmtId="49" fontId="30" fillId="25" borderId="10" xfId="156" applyNumberFormat="1" applyFont="1" applyFill="1" applyBorder="1" applyAlignment="1">
      <alignment horizontal="left" vertical="center" wrapText="1"/>
    </xf>
    <xf numFmtId="0" fontId="17" fillId="25" borderId="10" xfId="0" applyFont="1" applyFill="1" applyBorder="1" applyAlignment="1">
      <alignment wrapText="1"/>
    </xf>
    <xf numFmtId="0" fontId="30" fillId="0" borderId="0" xfId="156" applyFont="1" applyBorder="1" applyAlignment="1">
      <alignment horizontal="center" vertical="center"/>
    </xf>
    <xf numFmtId="0" fontId="30" fillId="0" borderId="0" xfId="156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7" fillId="0" borderId="0" xfId="0" applyFont="1" applyBorder="1"/>
    <xf numFmtId="0" fontId="17" fillId="0" borderId="0" xfId="0" applyFont="1" applyBorder="1" applyAlignment="1"/>
    <xf numFmtId="0" fontId="17" fillId="0" borderId="0" xfId="0" applyFont="1" applyBorder="1" applyAlignment="1">
      <alignment horizontal="left" vertical="center" wrapText="1"/>
    </xf>
    <xf numFmtId="0" fontId="27" fillId="0" borderId="0" xfId="0" applyFont="1" applyAlignment="1"/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0" xfId="47" applyFont="1" applyBorder="1" applyAlignment="1">
      <alignment horizontal="center" vertical="center" textRotation="90" wrapText="1"/>
    </xf>
    <xf numFmtId="49" fontId="30" fillId="0" borderId="10" xfId="156" applyNumberFormat="1" applyFont="1" applyBorder="1" applyAlignment="1">
      <alignment horizontal="center" vertical="center"/>
    </xf>
    <xf numFmtId="0" fontId="17" fillId="0" borderId="10" xfId="0" applyFont="1" applyBorder="1"/>
    <xf numFmtId="0" fontId="31" fillId="24" borderId="10" xfId="0" applyFont="1" applyFill="1" applyBorder="1" applyAlignment="1">
      <alignment horizontal="center"/>
    </xf>
    <xf numFmtId="170" fontId="31" fillId="24" borderId="10" xfId="0" applyNumberFormat="1" applyFont="1" applyFill="1" applyBorder="1" applyAlignment="1">
      <alignment horizontal="center" vertical="center" wrapText="1"/>
    </xf>
    <xf numFmtId="170" fontId="17" fillId="24" borderId="10" xfId="0" applyNumberFormat="1" applyFont="1" applyFill="1" applyBorder="1" applyAlignment="1">
      <alignment horizontal="center" vertical="center" wrapText="1"/>
    </xf>
    <xf numFmtId="170" fontId="17" fillId="0" borderId="10" xfId="0" applyNumberFormat="1" applyFont="1" applyBorder="1" applyAlignment="1">
      <alignment horizontal="center" vertical="center" wrapText="1"/>
    </xf>
    <xf numFmtId="0" fontId="30" fillId="0" borderId="11" xfId="49" applyFont="1" applyBorder="1" applyAlignment="1">
      <alignment horizontal="center" vertical="center" wrapText="1"/>
    </xf>
    <xf numFmtId="0" fontId="30" fillId="0" borderId="11" xfId="49" applyFont="1" applyBorder="1" applyAlignment="1">
      <alignment horizontal="left" vertical="center" wrapText="1"/>
    </xf>
    <xf numFmtId="170" fontId="30" fillId="0" borderId="11" xfId="49" applyNumberFormat="1" applyFont="1" applyBorder="1" applyAlignment="1">
      <alignment horizontal="center" vertical="center" wrapText="1"/>
    </xf>
    <xf numFmtId="4" fontId="30" fillId="0" borderId="10" xfId="49" applyNumberFormat="1" applyFont="1" applyBorder="1" applyAlignment="1">
      <alignment horizontal="left" vertical="center" wrapText="1"/>
    </xf>
    <xf numFmtId="4" fontId="30" fillId="0" borderId="10" xfId="49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170" fontId="30" fillId="0" borderId="10" xfId="0" applyNumberFormat="1" applyFont="1" applyBorder="1" applyAlignment="1">
      <alignment horizontal="center" vertical="center"/>
    </xf>
    <xf numFmtId="170" fontId="32" fillId="24" borderId="10" xfId="49" applyNumberFormat="1" applyFont="1" applyFill="1" applyBorder="1" applyAlignment="1">
      <alignment horizontal="center" vertical="center" wrapText="1"/>
    </xf>
    <xf numFmtId="0" fontId="30" fillId="24" borderId="10" xfId="49" applyFont="1" applyFill="1" applyBorder="1" applyAlignment="1">
      <alignment horizontal="left" vertical="center" wrapText="1"/>
    </xf>
    <xf numFmtId="170" fontId="30" fillId="24" borderId="10" xfId="49" applyNumberFormat="1" applyFont="1" applyFill="1" applyBorder="1" applyAlignment="1">
      <alignment horizontal="center" vertical="center" wrapText="1"/>
    </xf>
    <xf numFmtId="0" fontId="17" fillId="25" borderId="10" xfId="191" applyFont="1" applyFill="1" applyBorder="1" applyAlignment="1">
      <alignment vertical="center" wrapText="1"/>
    </xf>
    <xf numFmtId="0" fontId="17" fillId="25" borderId="10" xfId="191" applyFont="1" applyFill="1" applyBorder="1" applyAlignment="1">
      <alignment horizontal="left" vertical="center" wrapText="1"/>
    </xf>
    <xf numFmtId="49" fontId="30" fillId="24" borderId="10" xfId="49" applyNumberFormat="1" applyFont="1" applyFill="1" applyBorder="1" applyAlignment="1">
      <alignment horizontal="center" vertical="center" wrapText="1"/>
    </xf>
    <xf numFmtId="170" fontId="30" fillId="0" borderId="15" xfId="49" applyNumberFormat="1" applyFont="1" applyBorder="1" applyAlignment="1">
      <alignment horizontal="center" vertical="center" wrapText="1"/>
    </xf>
    <xf numFmtId="0" fontId="30" fillId="0" borderId="0" xfId="49" applyFont="1" applyBorder="1" applyAlignment="1">
      <alignment horizontal="center" vertical="center" wrapText="1"/>
    </xf>
    <xf numFmtId="0" fontId="34" fillId="0" borderId="0" xfId="42" applyFont="1" applyBorder="1" applyAlignment="1">
      <alignment horizontal="left" vertical="center"/>
    </xf>
    <xf numFmtId="49" fontId="30" fillId="0" borderId="0" xfId="0" applyNumberFormat="1" applyFont="1" applyBorder="1" applyAlignment="1" applyProtection="1">
      <alignment horizontal="center" vertical="center" wrapText="1"/>
    </xf>
    <xf numFmtId="170" fontId="17" fillId="0" borderId="0" xfId="0" applyNumberFormat="1" applyFont="1" applyBorder="1" applyAlignment="1">
      <alignment horizontal="center" vertical="center"/>
    </xf>
    <xf numFmtId="0" fontId="35" fillId="0" borderId="0" xfId="156" applyFont="1"/>
    <xf numFmtId="0" fontId="32" fillId="0" borderId="0" xfId="156" applyFont="1" applyBorder="1" applyAlignment="1">
      <alignment horizontal="center" vertical="center" wrapText="1"/>
    </xf>
    <xf numFmtId="0" fontId="35" fillId="0" borderId="0" xfId="156" applyFont="1" applyBorder="1"/>
    <xf numFmtId="0" fontId="26" fillId="0" borderId="0" xfId="0" applyFont="1" applyAlignment="1"/>
    <xf numFmtId="0" fontId="35" fillId="0" borderId="0" xfId="156" applyFont="1" applyAlignment="1">
      <alignment vertical="center"/>
    </xf>
    <xf numFmtId="0" fontId="30" fillId="0" borderId="10" xfId="156" applyFont="1" applyBorder="1" applyAlignment="1">
      <alignment horizontal="center" vertical="center" textRotation="90" wrapText="1"/>
    </xf>
    <xf numFmtId="0" fontId="30" fillId="0" borderId="10" xfId="156" applyFont="1" applyBorder="1" applyAlignment="1">
      <alignment horizontal="right" vertical="center" textRotation="90" wrapText="1"/>
    </xf>
    <xf numFmtId="0" fontId="36" fillId="0" borderId="0" xfId="156" applyFont="1"/>
    <xf numFmtId="0" fontId="35" fillId="0" borderId="10" xfId="156" applyFont="1" applyBorder="1" applyAlignment="1">
      <alignment horizontal="center" vertical="center" textRotation="90" wrapText="1"/>
    </xf>
    <xf numFmtId="0" fontId="30" fillId="0" borderId="10" xfId="156" applyFont="1" applyBorder="1" applyAlignment="1">
      <alignment horizontal="center"/>
    </xf>
    <xf numFmtId="49" fontId="30" fillId="0" borderId="10" xfId="156" applyNumberFormat="1" applyFont="1" applyBorder="1" applyAlignment="1">
      <alignment horizontal="center"/>
    </xf>
    <xf numFmtId="0" fontId="30" fillId="0" borderId="0" xfId="156" applyFont="1"/>
    <xf numFmtId="0" fontId="30" fillId="24" borderId="0" xfId="156" applyFont="1" applyFill="1"/>
    <xf numFmtId="1" fontId="30" fillId="24" borderId="10" xfId="49" applyNumberFormat="1" applyFont="1" applyFill="1" applyBorder="1" applyAlignment="1">
      <alignment horizontal="center" vertical="center" wrapText="1"/>
    </xf>
    <xf numFmtId="0" fontId="30" fillId="25" borderId="10" xfId="156" applyFont="1" applyFill="1" applyBorder="1" applyAlignment="1">
      <alignment horizontal="left" vertical="center" wrapText="1"/>
    </xf>
    <xf numFmtId="0" fontId="35" fillId="25" borderId="10" xfId="156" applyFont="1" applyFill="1" applyBorder="1" applyAlignment="1">
      <alignment horizontal="center" vertical="center"/>
    </xf>
    <xf numFmtId="2" fontId="30" fillId="0" borderId="10" xfId="49" applyNumberFormat="1" applyFont="1" applyBorder="1" applyAlignment="1">
      <alignment horizontal="center" vertical="center" wrapText="1"/>
    </xf>
    <xf numFmtId="1" fontId="30" fillId="0" borderId="10" xfId="49" applyNumberFormat="1" applyFont="1" applyBorder="1" applyAlignment="1">
      <alignment horizontal="center" vertical="center" wrapText="1"/>
    </xf>
    <xf numFmtId="49" fontId="30" fillId="0" borderId="0" xfId="156" applyNumberFormat="1" applyFont="1" applyBorder="1" applyAlignment="1">
      <alignment horizontal="center" vertical="center"/>
    </xf>
    <xf numFmtId="0" fontId="30" fillId="0" borderId="0" xfId="156" applyFont="1" applyBorder="1" applyAlignment="1">
      <alignment horizontal="center"/>
    </xf>
    <xf numFmtId="0" fontId="37" fillId="0" borderId="0" xfId="156" applyFont="1" applyBorder="1" applyAlignment="1">
      <alignment horizontal="center"/>
    </xf>
    <xf numFmtId="0" fontId="30" fillId="25" borderId="10" xfId="156" applyFont="1" applyFill="1" applyBorder="1" applyAlignment="1">
      <alignment horizontal="center" vertical="center"/>
    </xf>
    <xf numFmtId="0" fontId="32" fillId="0" borderId="0" xfId="53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192" applyFont="1" applyBorder="1" applyAlignment="1"/>
    <xf numFmtId="0" fontId="30" fillId="0" borderId="10" xfId="55" applyFont="1" applyBorder="1" applyAlignment="1">
      <alignment horizontal="center" vertical="center" wrapText="1"/>
    </xf>
    <xf numFmtId="0" fontId="30" fillId="0" borderId="10" xfId="55" applyFont="1" applyBorder="1" applyAlignment="1">
      <alignment horizontal="center" vertical="center"/>
    </xf>
    <xf numFmtId="0" fontId="32" fillId="0" borderId="0" xfId="55" applyFont="1" applyBorder="1" applyAlignment="1">
      <alignment vertical="center"/>
    </xf>
    <xf numFmtId="0" fontId="30" fillId="0" borderId="10" xfId="55" applyFont="1" applyBorder="1" applyAlignment="1">
      <alignment horizontal="center" vertical="center" textRotation="90" wrapText="1"/>
    </xf>
    <xf numFmtId="49" fontId="30" fillId="0" borderId="10" xfId="55" applyNumberFormat="1" applyFont="1" applyBorder="1" applyAlignment="1">
      <alignment horizontal="center" vertical="center"/>
    </xf>
    <xf numFmtId="1" fontId="31" fillId="24" borderId="10" xfId="0" applyNumberFormat="1" applyFont="1" applyFill="1" applyBorder="1" applyAlignment="1">
      <alignment horizontal="center" vertical="center" wrapText="1"/>
    </xf>
    <xf numFmtId="1" fontId="30" fillId="0" borderId="11" xfId="49" applyNumberFormat="1" applyFont="1" applyBorder="1" applyAlignment="1">
      <alignment horizontal="center" vertical="center" wrapText="1"/>
    </xf>
    <xf numFmtId="0" fontId="36" fillId="0" borderId="0" xfId="0" applyFont="1" applyAlignment="1">
      <alignment vertical="top" wrapText="1"/>
    </xf>
    <xf numFmtId="0" fontId="31" fillId="0" borderId="13" xfId="192" applyFont="1" applyBorder="1" applyAlignment="1"/>
    <xf numFmtId="0" fontId="17" fillId="24" borderId="10" xfId="0" applyFont="1" applyFill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 vertical="center" wrapText="1"/>
    </xf>
    <xf numFmtId="170" fontId="17" fillId="0" borderId="10" xfId="0" applyNumberFormat="1" applyFont="1" applyBorder="1" applyAlignment="1">
      <alignment horizontal="center" vertical="center"/>
    </xf>
    <xf numFmtId="0" fontId="30" fillId="0" borderId="10" xfId="156" applyFont="1" applyBorder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26" fillId="0" borderId="0" xfId="47" applyFont="1" applyBorder="1" applyAlignment="1">
      <alignment horizontal="right" vertical="center"/>
    </xf>
    <xf numFmtId="0" fontId="26" fillId="0" borderId="0" xfId="47" applyFont="1" applyBorder="1" applyAlignment="1">
      <alignment horizontal="right"/>
    </xf>
    <xf numFmtId="0" fontId="31" fillId="0" borderId="0" xfId="0" applyFont="1" applyBorder="1" applyAlignment="1">
      <alignment horizontal="center" wrapText="1"/>
    </xf>
    <xf numFmtId="0" fontId="31" fillId="0" borderId="0" xfId="0" applyFont="1" applyAlignment="1">
      <alignment horizontal="center" wrapText="1"/>
    </xf>
    <xf numFmtId="0" fontId="30" fillId="0" borderId="0" xfId="55" applyFont="1" applyBorder="1" applyAlignment="1">
      <alignment vertical="center"/>
    </xf>
    <xf numFmtId="0" fontId="30" fillId="0" borderId="0" xfId="55" applyFont="1" applyBorder="1" applyAlignment="1">
      <alignment horizontal="center" vertical="center"/>
    </xf>
    <xf numFmtId="0" fontId="30" fillId="0" borderId="0" xfId="55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textRotation="90" wrapText="1"/>
    </xf>
    <xf numFmtId="0" fontId="30" fillId="0" borderId="0" xfId="55" applyFont="1" applyBorder="1" applyAlignment="1">
      <alignment horizontal="center" vertical="center" textRotation="90" wrapText="1"/>
    </xf>
    <xf numFmtId="0" fontId="41" fillId="0" borderId="0" xfId="55" applyFont="1" applyBorder="1" applyAlignment="1">
      <alignment horizontal="center" vertical="center"/>
    </xf>
    <xf numFmtId="0" fontId="17" fillId="24" borderId="0" xfId="0" applyFont="1" applyFill="1" applyBorder="1"/>
    <xf numFmtId="170" fontId="30" fillId="0" borderId="10" xfId="49" applyNumberFormat="1" applyFont="1" applyBorder="1" applyAlignment="1">
      <alignment horizontal="left" vertical="center" wrapText="1"/>
    </xf>
    <xf numFmtId="0" fontId="31" fillId="24" borderId="0" xfId="0" applyFont="1" applyFill="1" applyBorder="1"/>
    <xf numFmtId="0" fontId="17" fillId="24" borderId="15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1" fontId="17" fillId="0" borderId="10" xfId="0" applyNumberFormat="1" applyFont="1" applyBorder="1" applyAlignment="1">
      <alignment horizontal="center" vertical="center"/>
    </xf>
    <xf numFmtId="170" fontId="17" fillId="24" borderId="15" xfId="0" applyNumberFormat="1" applyFont="1" applyFill="1" applyBorder="1" applyAlignment="1">
      <alignment horizontal="center" vertical="center"/>
    </xf>
    <xf numFmtId="1" fontId="17" fillId="24" borderId="15" xfId="0" applyNumberFormat="1" applyFont="1" applyFill="1" applyBorder="1" applyAlignment="1">
      <alignment horizontal="center" vertical="center"/>
    </xf>
    <xf numFmtId="170" fontId="17" fillId="0" borderId="15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vertical="top" wrapText="1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vertical="top" wrapText="1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192" applyFont="1" applyBorder="1" applyAlignment="1">
      <alignment horizontal="center" vertical="center"/>
    </xf>
    <xf numFmtId="0" fontId="17" fillId="0" borderId="0" xfId="192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49" fontId="30" fillId="0" borderId="0" xfId="55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9" fillId="24" borderId="0" xfId="156" applyFont="1" applyFill="1" applyAlignment="1">
      <alignment vertical="center"/>
    </xf>
    <xf numFmtId="0" fontId="30" fillId="24" borderId="0" xfId="156" applyFont="1" applyFill="1" applyAlignment="1">
      <alignment vertical="top"/>
    </xf>
    <xf numFmtId="0" fontId="17" fillId="0" borderId="0" xfId="0" applyFont="1" applyAlignment="1">
      <alignment horizontal="center"/>
    </xf>
    <xf numFmtId="0" fontId="17" fillId="0" borderId="15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center" textRotation="90" wrapText="1"/>
    </xf>
    <xf numFmtId="49" fontId="17" fillId="0" borderId="15" xfId="0" applyNumberFormat="1" applyFont="1" applyBorder="1" applyAlignment="1">
      <alignment horizontal="center" vertical="center" wrapText="1"/>
    </xf>
    <xf numFmtId="49" fontId="17" fillId="0" borderId="17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170" fontId="30" fillId="0" borderId="17" xfId="49" applyNumberFormat="1" applyFont="1" applyBorder="1" applyAlignment="1">
      <alignment horizontal="center" vertical="center" wrapText="1"/>
    </xf>
    <xf numFmtId="1" fontId="30" fillId="24" borderId="18" xfId="49" applyNumberFormat="1" applyFont="1" applyFill="1" applyBorder="1" applyAlignment="1">
      <alignment horizontal="center" vertical="center" wrapText="1"/>
    </xf>
    <xf numFmtId="170" fontId="30" fillId="24" borderId="19" xfId="49" applyNumberFormat="1" applyFont="1" applyFill="1" applyBorder="1" applyAlignment="1">
      <alignment horizontal="center" vertical="center" wrapText="1"/>
    </xf>
    <xf numFmtId="170" fontId="30" fillId="0" borderId="18" xfId="49" applyNumberFormat="1" applyFont="1" applyBorder="1" applyAlignment="1">
      <alignment horizontal="center" vertical="center" wrapText="1"/>
    </xf>
    <xf numFmtId="170" fontId="30" fillId="0" borderId="19" xfId="49" applyNumberFormat="1" applyFont="1" applyBorder="1" applyAlignment="1">
      <alignment horizontal="center" vertical="center" wrapText="1"/>
    </xf>
    <xf numFmtId="0" fontId="30" fillId="0" borderId="15" xfId="49" applyFont="1" applyBorder="1" applyAlignment="1">
      <alignment horizontal="center" vertical="center" wrapText="1"/>
    </xf>
    <xf numFmtId="0" fontId="30" fillId="0" borderId="17" xfId="49" applyFont="1" applyBorder="1" applyAlignment="1">
      <alignment horizontal="center" vertical="center" wrapText="1"/>
    </xf>
    <xf numFmtId="4" fontId="30" fillId="0" borderId="17" xfId="49" applyNumberFormat="1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/>
    </xf>
    <xf numFmtId="1" fontId="32" fillId="24" borderId="15" xfId="49" applyNumberFormat="1" applyFont="1" applyFill="1" applyBorder="1" applyAlignment="1">
      <alignment horizontal="center" vertical="center" wrapText="1"/>
    </xf>
    <xf numFmtId="170" fontId="32" fillId="24" borderId="17" xfId="49" applyNumberFormat="1" applyFont="1" applyFill="1" applyBorder="1" applyAlignment="1">
      <alignment horizontal="center" vertical="center" wrapText="1"/>
    </xf>
    <xf numFmtId="1" fontId="30" fillId="24" borderId="15" xfId="49" applyNumberFormat="1" applyFont="1" applyFill="1" applyBorder="1" applyAlignment="1">
      <alignment horizontal="center" vertical="center" wrapText="1"/>
    </xf>
    <xf numFmtId="170" fontId="30" fillId="24" borderId="17" xfId="49" applyNumberFormat="1" applyFont="1" applyFill="1" applyBorder="1" applyAlignment="1">
      <alignment horizontal="center" vertical="center" wrapText="1"/>
    </xf>
    <xf numFmtId="1" fontId="30" fillId="0" borderId="15" xfId="49" applyNumberFormat="1" applyFont="1" applyBorder="1" applyAlignment="1">
      <alignment horizontal="center" vertical="center" wrapText="1"/>
    </xf>
    <xf numFmtId="1" fontId="30" fillId="0" borderId="17" xfId="49" applyNumberFormat="1" applyFont="1" applyBorder="1" applyAlignment="1">
      <alignment horizontal="center" vertical="center" wrapText="1"/>
    </xf>
    <xf numFmtId="170" fontId="30" fillId="24" borderId="15" xfId="49" applyNumberFormat="1" applyFont="1" applyFill="1" applyBorder="1" applyAlignment="1">
      <alignment horizontal="center" vertical="center" wrapText="1"/>
    </xf>
    <xf numFmtId="49" fontId="42" fillId="25" borderId="0" xfId="49" applyNumberFormat="1" applyFont="1" applyFill="1" applyAlignment="1">
      <alignment horizontal="center" vertical="center"/>
    </xf>
    <xf numFmtId="0" fontId="17" fillId="25" borderId="0" xfId="49" applyFont="1" applyFill="1" applyAlignment="1">
      <alignment wrapText="1"/>
    </xf>
    <xf numFmtId="0" fontId="17" fillId="25" borderId="0" xfId="49" applyFont="1" applyFill="1"/>
    <xf numFmtId="0" fontId="32" fillId="0" borderId="0" xfId="53" applyFont="1" applyBorder="1" applyAlignment="1"/>
    <xf numFmtId="0" fontId="31" fillId="0" borderId="0" xfId="0" applyFont="1" applyAlignment="1">
      <alignment wrapText="1"/>
    </xf>
    <xf numFmtId="0" fontId="17" fillId="25" borderId="0" xfId="49" applyFont="1" applyFill="1" applyAlignment="1">
      <alignment horizontal="right"/>
    </xf>
    <xf numFmtId="0" fontId="46" fillId="25" borderId="10" xfId="49" applyFont="1" applyFill="1" applyBorder="1" applyAlignment="1">
      <alignment horizontal="center" vertical="center" wrapText="1"/>
    </xf>
    <xf numFmtId="0" fontId="17" fillId="25" borderId="10" xfId="49" applyFont="1" applyFill="1" applyBorder="1" applyAlignment="1">
      <alignment horizontal="center" vertical="center" wrapText="1"/>
    </xf>
    <xf numFmtId="0" fontId="42" fillId="25" borderId="10" xfId="49" applyFont="1" applyFill="1" applyBorder="1" applyAlignment="1">
      <alignment horizontal="center" vertical="center" wrapText="1"/>
    </xf>
    <xf numFmtId="49" fontId="47" fillId="25" borderId="10" xfId="49" applyNumberFormat="1" applyFont="1" applyFill="1" applyBorder="1" applyAlignment="1">
      <alignment horizontal="center" vertical="center"/>
    </xf>
    <xf numFmtId="0" fontId="47" fillId="25" borderId="10" xfId="49" applyFont="1" applyFill="1" applyBorder="1" applyAlignment="1">
      <alignment horizontal="center" vertical="center" wrapText="1"/>
    </xf>
    <xf numFmtId="172" fontId="31" fillId="25" borderId="10" xfId="49" applyNumberFormat="1" applyFont="1" applyFill="1" applyBorder="1" applyAlignment="1">
      <alignment horizontal="left" vertical="center" wrapText="1"/>
    </xf>
    <xf numFmtId="172" fontId="31" fillId="0" borderId="10" xfId="49" applyNumberFormat="1" applyFont="1" applyBorder="1" applyAlignment="1">
      <alignment horizontal="left" vertical="center" wrapText="1"/>
    </xf>
    <xf numFmtId="49" fontId="42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172" fontId="17" fillId="0" borderId="10" xfId="49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 indent="8"/>
    </xf>
    <xf numFmtId="0" fontId="17" fillId="0" borderId="10" xfId="49" applyFont="1" applyBorder="1" applyAlignment="1">
      <alignment horizontal="left" vertical="center" wrapText="1" indent="15"/>
    </xf>
    <xf numFmtId="164" fontId="17" fillId="0" borderId="10" xfId="49" applyNumberFormat="1" applyFont="1" applyBorder="1" applyAlignment="1">
      <alignment horizontal="left" vertical="center" wrapText="1"/>
    </xf>
    <xf numFmtId="173" fontId="17" fillId="0" borderId="10" xfId="49" applyNumberFormat="1" applyFont="1" applyBorder="1" applyAlignment="1">
      <alignment horizontal="left" vertical="center" wrapText="1"/>
    </xf>
    <xf numFmtId="172" fontId="17" fillId="0" borderId="10" xfId="49" applyNumberFormat="1" applyFont="1" applyBorder="1" applyAlignment="1">
      <alignment horizontal="left" vertical="center" wrapText="1" indent="8"/>
    </xf>
    <xf numFmtId="0" fontId="48" fillId="25" borderId="0" xfId="176" applyFont="1" applyFill="1" applyAlignment="1">
      <alignment vertical="center" wrapText="1"/>
    </xf>
    <xf numFmtId="0" fontId="28" fillId="25" borderId="0" xfId="38" applyFont="1" applyFill="1" applyAlignment="1">
      <alignment horizontal="justify"/>
    </xf>
    <xf numFmtId="0" fontId="27" fillId="0" borderId="0" xfId="0" applyFont="1" applyBorder="1" applyAlignment="1">
      <alignment horizontal="center" vertical="center"/>
    </xf>
    <xf numFmtId="0" fontId="28" fillId="0" borderId="0" xfId="156" applyFont="1" applyBorder="1" applyAlignment="1">
      <alignment horizontal="center" vertical="center"/>
    </xf>
    <xf numFmtId="0" fontId="30" fillId="0" borderId="0" xfId="156" applyFont="1" applyBorder="1" applyAlignment="1">
      <alignment horizontal="center" vertical="top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textRotation="90" wrapText="1"/>
    </xf>
    <xf numFmtId="0" fontId="33" fillId="0" borderId="0" xfId="0" applyFont="1" applyBorder="1" applyAlignment="1">
      <alignment horizontal="left" vertical="top" wrapText="1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7" fillId="0" borderId="0" xfId="0" applyFont="1" applyBorder="1"/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/>
    </xf>
    <xf numFmtId="1" fontId="31" fillId="0" borderId="13" xfId="0" applyNumberFormat="1" applyFont="1" applyBorder="1" applyAlignment="1">
      <alignment horizontal="center" vertical="top"/>
    </xf>
    <xf numFmtId="0" fontId="17" fillId="0" borderId="14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wrapText="1"/>
    </xf>
    <xf numFmtId="0" fontId="29" fillId="0" borderId="0" xfId="156" applyFont="1" applyBorder="1" applyAlignment="1">
      <alignment horizontal="center" vertical="center"/>
    </xf>
    <xf numFmtId="0" fontId="29" fillId="0" borderId="0" xfId="156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0" fillId="0" borderId="10" xfId="156" applyFont="1" applyBorder="1" applyAlignment="1">
      <alignment horizontal="center" vertical="center" wrapText="1"/>
    </xf>
    <xf numFmtId="0" fontId="30" fillId="0" borderId="15" xfId="156" applyFont="1" applyBorder="1" applyAlignment="1">
      <alignment horizontal="center" vertical="center" wrapText="1"/>
    </xf>
    <xf numFmtId="0" fontId="38" fillId="0" borderId="0" xfId="0" applyFont="1" applyBorder="1" applyAlignment="1">
      <alignment horizontal="left" vertical="top" wrapText="1"/>
    </xf>
    <xf numFmtId="0" fontId="39" fillId="0" borderId="0" xfId="156" applyFont="1" applyBorder="1"/>
    <xf numFmtId="0" fontId="39" fillId="0" borderId="0" xfId="156" applyFont="1" applyBorder="1" applyAlignment="1">
      <alignment horizontal="left" wrapText="1"/>
    </xf>
    <xf numFmtId="0" fontId="36" fillId="0" borderId="0" xfId="0" applyFont="1" applyBorder="1" applyAlignment="1">
      <alignment horizontal="left" wrapText="1"/>
    </xf>
    <xf numFmtId="0" fontId="32" fillId="0" borderId="0" xfId="53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3" xfId="192" applyFont="1" applyBorder="1" applyAlignment="1">
      <alignment horizontal="center"/>
    </xf>
    <xf numFmtId="0" fontId="30" fillId="0" borderId="10" xfId="55" applyFont="1" applyBorder="1" applyAlignment="1">
      <alignment horizontal="center" vertical="center" wrapText="1"/>
    </xf>
    <xf numFmtId="0" fontId="30" fillId="0" borderId="10" xfId="55" applyFont="1" applyBorder="1" applyAlignment="1">
      <alignment horizontal="center" vertical="center"/>
    </xf>
    <xf numFmtId="0" fontId="30" fillId="0" borderId="15" xfId="55" applyFont="1" applyBorder="1" applyAlignment="1">
      <alignment horizontal="center" vertical="center"/>
    </xf>
    <xf numFmtId="0" fontId="33" fillId="0" borderId="0" xfId="0" applyFont="1" applyBorder="1" applyAlignment="1">
      <alignment vertical="center" wrapText="1"/>
    </xf>
    <xf numFmtId="0" fontId="29" fillId="0" borderId="0" xfId="53" applyFont="1" applyBorder="1" applyAlignment="1">
      <alignment horizontal="center"/>
    </xf>
    <xf numFmtId="0" fontId="40" fillId="0" borderId="0" xfId="156" applyFont="1" applyBorder="1"/>
    <xf numFmtId="0" fontId="33" fillId="0" borderId="0" xfId="0" applyFont="1" applyBorder="1" applyAlignment="1">
      <alignment horizontal="left" vertical="center" wrapText="1"/>
    </xf>
    <xf numFmtId="0" fontId="32" fillId="0" borderId="0" xfId="53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17" fillId="0" borderId="10" xfId="192" applyFont="1" applyBorder="1" applyAlignment="1">
      <alignment horizontal="center" vertical="center" wrapText="1"/>
    </xf>
    <xf numFmtId="0" fontId="32" fillId="0" borderId="0" xfId="55" applyFont="1" applyBorder="1" applyAlignment="1">
      <alignment horizontal="center" vertical="center"/>
    </xf>
    <xf numFmtId="0" fontId="30" fillId="0" borderId="0" xfId="55" applyFont="1" applyBorder="1" applyAlignment="1">
      <alignment horizontal="center" vertical="center"/>
    </xf>
    <xf numFmtId="0" fontId="30" fillId="0" borderId="0" xfId="55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7" fillId="0" borderId="17" xfId="0" applyFont="1" applyBorder="1" applyAlignment="1">
      <alignment horizontal="center" vertical="center"/>
    </xf>
    <xf numFmtId="0" fontId="30" fillId="0" borderId="17" xfId="55" applyFont="1" applyBorder="1" applyAlignment="1">
      <alignment horizontal="center" vertical="center"/>
    </xf>
    <xf numFmtId="0" fontId="17" fillId="0" borderId="16" xfId="192" applyFont="1" applyBorder="1" applyAlignment="1">
      <alignment horizontal="center" vertical="center"/>
    </xf>
    <xf numFmtId="0" fontId="44" fillId="25" borderId="0" xfId="49" applyFont="1" applyFill="1" applyBorder="1" applyAlignment="1">
      <alignment horizontal="center" vertical="center" wrapText="1"/>
    </xf>
    <xf numFmtId="0" fontId="28" fillId="25" borderId="0" xfId="38" applyFont="1" applyFill="1" applyBorder="1" applyAlignment="1">
      <alignment horizontal="center" vertical="center"/>
    </xf>
    <xf numFmtId="0" fontId="35" fillId="25" borderId="0" xfId="38" applyFont="1" applyFill="1" applyBorder="1" applyAlignment="1">
      <alignment horizontal="center" vertical="top"/>
    </xf>
    <xf numFmtId="49" fontId="42" fillId="25" borderId="0" xfId="49" applyNumberFormat="1" applyFont="1" applyFill="1" applyBorder="1" applyAlignment="1">
      <alignment horizontal="center" vertical="center"/>
    </xf>
    <xf numFmtId="0" fontId="30" fillId="25" borderId="0" xfId="38" applyFont="1" applyFill="1" applyBorder="1" applyAlignment="1">
      <alignment horizontal="center" vertical="center"/>
    </xf>
    <xf numFmtId="0" fontId="36" fillId="25" borderId="0" xfId="49" applyFont="1" applyFill="1" applyBorder="1" applyAlignment="1">
      <alignment horizontal="center"/>
    </xf>
    <xf numFmtId="49" fontId="45" fillId="25" borderId="10" xfId="49" applyNumberFormat="1" applyFont="1" applyFill="1" applyBorder="1" applyAlignment="1">
      <alignment horizontal="center" vertical="center" wrapText="1"/>
    </xf>
    <xf numFmtId="0" fontId="46" fillId="25" borderId="10" xfId="49" applyFont="1" applyFill="1" applyBorder="1" applyAlignment="1">
      <alignment horizontal="center" vertical="center" wrapText="1"/>
    </xf>
    <xf numFmtId="0" fontId="33" fillId="25" borderId="0" xfId="49" applyFont="1" applyFill="1" applyBorder="1" applyAlignment="1">
      <alignment horizontal="left" vertical="top" wrapText="1"/>
    </xf>
    <xf numFmtId="0" fontId="17" fillId="25" borderId="10" xfId="49" applyFont="1" applyFill="1" applyBorder="1" applyAlignment="1">
      <alignment horizontal="left" vertical="center" wrapText="1"/>
    </xf>
    <xf numFmtId="2" fontId="33" fillId="25" borderId="0" xfId="49" applyNumberFormat="1" applyFont="1" applyFill="1" applyBorder="1" applyAlignment="1">
      <alignment horizontal="left" vertical="center" wrapText="1"/>
    </xf>
    <xf numFmtId="170" fontId="17" fillId="0" borderId="10" xfId="0" applyNumberFormat="1" applyFont="1" applyFill="1" applyBorder="1" applyAlignment="1">
      <alignment horizontal="center" vertical="center"/>
    </xf>
  </cellXfs>
  <cellStyles count="248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Normal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10" xfId="38"/>
    <cellStyle name="Обычный 103" xfId="39"/>
    <cellStyle name="Обычный 104" xfId="40"/>
    <cellStyle name="Обычный 105" xfId="41"/>
    <cellStyle name="Обычный 106" xfId="42"/>
    <cellStyle name="Обычный 12" xfId="43"/>
    <cellStyle name="Обычный 12 2" xfId="44"/>
    <cellStyle name="Обычный 2" xfId="45"/>
    <cellStyle name="Обычный 2 26 2" xfId="46"/>
    <cellStyle name="Обычный 3" xfId="47"/>
    <cellStyle name="Обычный 3 10 2" xfId="48"/>
    <cellStyle name="Обычный 3 2" xfId="49"/>
    <cellStyle name="Обычный 3 2 2 2" xfId="50"/>
    <cellStyle name="Обычный 3 21" xfId="51"/>
    <cellStyle name="Обычный 30" xfId="52"/>
    <cellStyle name="Обычный 4" xfId="53"/>
    <cellStyle name="Обычный 4 2" xfId="54"/>
    <cellStyle name="Обычный 5" xfId="55"/>
    <cellStyle name="Обычный 6" xfId="56"/>
    <cellStyle name="Обычный 6 2" xfId="57"/>
    <cellStyle name="Обычный 6 2 2" xfId="58"/>
    <cellStyle name="Обычный 6 2 2 2" xfId="59"/>
    <cellStyle name="Обычный 6 2 2 2 2" xfId="60"/>
    <cellStyle name="Обычный 6 2 2 2 2 2" xfId="61"/>
    <cellStyle name="Обычный 6 2 2 2 2 2 2" xfId="62"/>
    <cellStyle name="Обычный 6 2 2 2 2 2 3" xfId="63"/>
    <cellStyle name="Обычный 6 2 2 2 2 3" xfId="64"/>
    <cellStyle name="Обычный 6 2 2 2 2 4" xfId="65"/>
    <cellStyle name="Обычный 6 2 2 2 3" xfId="66"/>
    <cellStyle name="Обычный 6 2 2 2 3 2" xfId="67"/>
    <cellStyle name="Обычный 6 2 2 2 3 3" xfId="68"/>
    <cellStyle name="Обычный 6 2 2 2 4" xfId="69"/>
    <cellStyle name="Обычный 6 2 2 2 5" xfId="70"/>
    <cellStyle name="Обычный 6 2 2 3" xfId="71"/>
    <cellStyle name="Обычный 6 2 2 3 2" xfId="72"/>
    <cellStyle name="Обычный 6 2 2 3 2 2" xfId="73"/>
    <cellStyle name="Обычный 6 2 2 3 2 3" xfId="74"/>
    <cellStyle name="Обычный 6 2 2 3 3" xfId="75"/>
    <cellStyle name="Обычный 6 2 2 3 4" xfId="76"/>
    <cellStyle name="Обычный 6 2 2 4" xfId="77"/>
    <cellStyle name="Обычный 6 2 2 4 2" xfId="78"/>
    <cellStyle name="Обычный 6 2 2 4 2 2" xfId="79"/>
    <cellStyle name="Обычный 6 2 2 4 2 3" xfId="80"/>
    <cellStyle name="Обычный 6 2 2 4 3" xfId="81"/>
    <cellStyle name="Обычный 6 2 2 4 4" xfId="82"/>
    <cellStyle name="Обычный 6 2 2 5" xfId="83"/>
    <cellStyle name="Обычный 6 2 2 5 2" xfId="84"/>
    <cellStyle name="Обычный 6 2 2 5 3" xfId="85"/>
    <cellStyle name="Обычный 6 2 2 6" xfId="86"/>
    <cellStyle name="Обычный 6 2 2 7" xfId="87"/>
    <cellStyle name="Обычный 6 2 2 8" xfId="88"/>
    <cellStyle name="Обычный 6 2 3" xfId="89"/>
    <cellStyle name="Обычный 6 2 3 2" xfId="90"/>
    <cellStyle name="Обычный 6 2 3 2 2" xfId="91"/>
    <cellStyle name="Обычный 6 2 3 2 2 2" xfId="92"/>
    <cellStyle name="Обычный 6 2 3 2 2 2 2" xfId="93"/>
    <cellStyle name="Обычный 6 2 3 2 2 2 3" xfId="94"/>
    <cellStyle name="Обычный 6 2 3 2 2 3" xfId="95"/>
    <cellStyle name="Обычный 6 2 3 2 2 4" xfId="96"/>
    <cellStyle name="Обычный 6 2 3 2 3" xfId="97"/>
    <cellStyle name="Обычный 6 2 3 2 3 2" xfId="98"/>
    <cellStyle name="Обычный 6 2 3 2 3 3" xfId="99"/>
    <cellStyle name="Обычный 6 2 3 2 4" xfId="100"/>
    <cellStyle name="Обычный 6 2 3 2 5" xfId="101"/>
    <cellStyle name="Обычный 6 2 3 3" xfId="102"/>
    <cellStyle name="Обычный 6 2 3 3 2" xfId="103"/>
    <cellStyle name="Обычный 6 2 3 3 2 2" xfId="104"/>
    <cellStyle name="Обычный 6 2 3 3 2 3" xfId="105"/>
    <cellStyle name="Обычный 6 2 3 3 3" xfId="106"/>
    <cellStyle name="Обычный 6 2 3 3 4" xfId="107"/>
    <cellStyle name="Обычный 6 2 3 4" xfId="108"/>
    <cellStyle name="Обычный 6 2 3 4 2" xfId="109"/>
    <cellStyle name="Обычный 6 2 3 4 2 2" xfId="110"/>
    <cellStyle name="Обычный 6 2 3 4 2 3" xfId="111"/>
    <cellStyle name="Обычный 6 2 3 4 3" xfId="112"/>
    <cellStyle name="Обычный 6 2 3 4 4" xfId="113"/>
    <cellStyle name="Обычный 6 2 3 5" xfId="114"/>
    <cellStyle name="Обычный 6 2 3 5 2" xfId="115"/>
    <cellStyle name="Обычный 6 2 3 5 3" xfId="116"/>
    <cellStyle name="Обычный 6 2 3 6" xfId="117"/>
    <cellStyle name="Обычный 6 2 3 7" xfId="118"/>
    <cellStyle name="Обычный 6 2 3 8" xfId="119"/>
    <cellStyle name="Обычный 6 2 4" xfId="120"/>
    <cellStyle name="Обычный 6 2 4 2" xfId="121"/>
    <cellStyle name="Обычный 6 2 4 2 2" xfId="122"/>
    <cellStyle name="Обычный 6 2 4 2 3" xfId="123"/>
    <cellStyle name="Обычный 6 2 4 3" xfId="124"/>
    <cellStyle name="Обычный 6 2 4 4" xfId="125"/>
    <cellStyle name="Обычный 6 2 5" xfId="126"/>
    <cellStyle name="Обычный 6 2 5 2" xfId="127"/>
    <cellStyle name="Обычный 6 2 5 2 2" xfId="128"/>
    <cellStyle name="Обычный 6 2 5 2 3" xfId="129"/>
    <cellStyle name="Обычный 6 2 5 3" xfId="130"/>
    <cellStyle name="Обычный 6 2 5 4" xfId="131"/>
    <cellStyle name="Обычный 6 2 6" xfId="132"/>
    <cellStyle name="Обычный 6 2 6 2" xfId="133"/>
    <cellStyle name="Обычный 6 2 6 3" xfId="134"/>
    <cellStyle name="Обычный 6 2 7" xfId="135"/>
    <cellStyle name="Обычный 6 2 8" xfId="136"/>
    <cellStyle name="Обычный 6 2 9" xfId="137"/>
    <cellStyle name="Обычный 6 3" xfId="138"/>
    <cellStyle name="Обычный 6 3 2" xfId="139"/>
    <cellStyle name="Обычный 6 3 2 2" xfId="140"/>
    <cellStyle name="Обычный 6 3 2 3" xfId="141"/>
    <cellStyle name="Обычный 6 3 3" xfId="142"/>
    <cellStyle name="Обычный 6 3 4" xfId="143"/>
    <cellStyle name="Обычный 6 4" xfId="144"/>
    <cellStyle name="Обычный 6 4 2" xfId="145"/>
    <cellStyle name="Обычный 6 4 2 2" xfId="146"/>
    <cellStyle name="Обычный 6 4 2 3" xfId="147"/>
    <cellStyle name="Обычный 6 4 3" xfId="148"/>
    <cellStyle name="Обычный 6 4 4" xfId="149"/>
    <cellStyle name="Обычный 6 5" xfId="150"/>
    <cellStyle name="Обычный 6 5 2" xfId="151"/>
    <cellStyle name="Обычный 6 5 3" xfId="152"/>
    <cellStyle name="Обычный 6 6" xfId="153"/>
    <cellStyle name="Обычный 6 7" xfId="154"/>
    <cellStyle name="Обычный 6 8" xfId="155"/>
    <cellStyle name="Обычный 7" xfId="156"/>
    <cellStyle name="Обычный 7 2" xfId="157"/>
    <cellStyle name="Обычный 7 2 2" xfId="158"/>
    <cellStyle name="Обычный 7 2 2 2" xfId="159"/>
    <cellStyle name="Обычный 7 2 2 2 2" xfId="160"/>
    <cellStyle name="Обычный 7 2 2 2 3" xfId="161"/>
    <cellStyle name="Обычный 7 2 2 3" xfId="162"/>
    <cellStyle name="Обычный 7 2 2 4" xfId="163"/>
    <cellStyle name="Обычный 7 2 3" xfId="164"/>
    <cellStyle name="Обычный 7 2 3 2" xfId="165"/>
    <cellStyle name="Обычный 7 2 3 2 2" xfId="166"/>
    <cellStyle name="Обычный 7 2 3 2 3" xfId="167"/>
    <cellStyle name="Обычный 7 2 3 3" xfId="168"/>
    <cellStyle name="Обычный 7 2 3 4" xfId="169"/>
    <cellStyle name="Обычный 7 2 4" xfId="170"/>
    <cellStyle name="Обычный 7 2 4 2" xfId="171"/>
    <cellStyle name="Обычный 7 2 4 3" xfId="172"/>
    <cellStyle name="Обычный 7 2 5" xfId="173"/>
    <cellStyle name="Обычный 7 2 6" xfId="174"/>
    <cellStyle name="Обычный 7 2 7" xfId="175"/>
    <cellStyle name="Обычный 8" xfId="176"/>
    <cellStyle name="Обычный 9" xfId="177"/>
    <cellStyle name="Обычный 9 2" xfId="178"/>
    <cellStyle name="Обычный 9 2 2" xfId="179"/>
    <cellStyle name="Обычный 9 2 2 2" xfId="180"/>
    <cellStyle name="Обычный 9 2 2 3" xfId="181"/>
    <cellStyle name="Обычный 9 2 2 4" xfId="182"/>
    <cellStyle name="Обычный 9 2 3" xfId="183"/>
    <cellStyle name="Обычный 9 2 4" xfId="184"/>
    <cellStyle name="Обычный 9 3" xfId="185"/>
    <cellStyle name="Обычный 9 3 2" xfId="186"/>
    <cellStyle name="Обычный 9 3 3" xfId="187"/>
    <cellStyle name="Обычный 9 3 4" xfId="188"/>
    <cellStyle name="Обычный 9 4" xfId="189"/>
    <cellStyle name="Обычный 9 5" xfId="190"/>
    <cellStyle name="Обычный_Приложение 5" xfId="191"/>
    <cellStyle name="Обычный_Форматы по компаниям_last" xfId="192"/>
    <cellStyle name="Плохой 2" xfId="193"/>
    <cellStyle name="Пояснение 2" xfId="194"/>
    <cellStyle name="Примечание 2" xfId="195"/>
    <cellStyle name="Процентный 2" xfId="196"/>
    <cellStyle name="Процентный 2 3" xfId="197"/>
    <cellStyle name="Процентный 2 3 2" xfId="198"/>
    <cellStyle name="Процентный 3" xfId="199"/>
    <cellStyle name="Процентный 4" xfId="200"/>
    <cellStyle name="Связанная ячейка 2" xfId="201"/>
    <cellStyle name="Стиль 1" xfId="202"/>
    <cellStyle name="Текст предупреждения 2" xfId="203"/>
    <cellStyle name="Финансовый" xfId="1" builtinId="3"/>
    <cellStyle name="Финансовый 2" xfId="204"/>
    <cellStyle name="Финансовый 2 2" xfId="205"/>
    <cellStyle name="Финансовый 2 2 2" xfId="206"/>
    <cellStyle name="Финансовый 2 2 2 2" xfId="207"/>
    <cellStyle name="Финансовый 2 2 2 2 2" xfId="208"/>
    <cellStyle name="Финансовый 2 2 2 3" xfId="209"/>
    <cellStyle name="Финансовый 2 2 3" xfId="210"/>
    <cellStyle name="Финансовый 2 2 4" xfId="211"/>
    <cellStyle name="Финансовый 2 3" xfId="212"/>
    <cellStyle name="Финансовый 2 3 2" xfId="213"/>
    <cellStyle name="Финансовый 2 3 2 2" xfId="214"/>
    <cellStyle name="Финансовый 2 3 2 3" xfId="215"/>
    <cellStyle name="Финансовый 2 3 3" xfId="216"/>
    <cellStyle name="Финансовый 2 3 4" xfId="217"/>
    <cellStyle name="Финансовый 2 4" xfId="218"/>
    <cellStyle name="Финансовый 2 4 2" xfId="219"/>
    <cellStyle name="Финансовый 2 4 3" xfId="220"/>
    <cellStyle name="Финансовый 2 5" xfId="221"/>
    <cellStyle name="Финансовый 2 6" xfId="222"/>
    <cellStyle name="Финансовый 2 7" xfId="223"/>
    <cellStyle name="Финансовый 3" xfId="224"/>
    <cellStyle name="Финансовый 3 2" xfId="225"/>
    <cellStyle name="Финансовый 3 2 2" xfId="226"/>
    <cellStyle name="Финансовый 3 2 2 2" xfId="227"/>
    <cellStyle name="Финансовый 3 2 2 3" xfId="228"/>
    <cellStyle name="Финансовый 3 2 3" xfId="229"/>
    <cellStyle name="Финансовый 3 2 4" xfId="230"/>
    <cellStyle name="Финансовый 3 3" xfId="231"/>
    <cellStyle name="Финансовый 3 3 2" xfId="232"/>
    <cellStyle name="Финансовый 3 3 2 2" xfId="233"/>
    <cellStyle name="Финансовый 3 3 2 3" xfId="234"/>
    <cellStyle name="Финансовый 3 3 3" xfId="235"/>
    <cellStyle name="Финансовый 3 3 4" xfId="236"/>
    <cellStyle name="Финансовый 3 4" xfId="237"/>
    <cellStyle name="Финансовый 3 4 2" xfId="238"/>
    <cellStyle name="Финансовый 3 4 3" xfId="239"/>
    <cellStyle name="Финансовый 3 5" xfId="240"/>
    <cellStyle name="Финансовый 3 6" xfId="241"/>
    <cellStyle name="Финансовый 3 7" xfId="242"/>
    <cellStyle name="Финансовый 4" xfId="243"/>
    <cellStyle name="Финансовый 5" xfId="244"/>
    <cellStyle name="Финансовый 5 2" xfId="245"/>
    <cellStyle name="Финансовый 6" xfId="246"/>
    <cellStyle name="Хороший 2" xfId="247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5%20(24)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(24)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MK137"/>
  <sheetViews>
    <sheetView view="pageBreakPreview" zoomScale="55" zoomScaleNormal="100" zoomScalePageLayoutView="5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A7" sqref="A7:T7"/>
    </sheetView>
  </sheetViews>
  <sheetFormatPr defaultRowHeight="15.75"/>
  <cols>
    <col min="1" max="1" width="10.625" style="1" customWidth="1"/>
    <col min="2" max="2" width="82.875" style="1" customWidth="1"/>
    <col min="3" max="3" width="15.75" style="1" customWidth="1"/>
    <col min="4" max="4" width="9.125" style="1" customWidth="1"/>
    <col min="5" max="5" width="12.625" style="1" customWidth="1"/>
    <col min="6" max="6" width="12" style="1" customWidth="1"/>
    <col min="7" max="7" width="14" style="1" customWidth="1"/>
    <col min="8" max="8" width="15.875" style="1" customWidth="1"/>
    <col min="9" max="9" width="17.625" style="1" customWidth="1"/>
    <col min="10" max="10" width="19.75" style="1" customWidth="1"/>
    <col min="11" max="11" width="10.625" style="1" customWidth="1"/>
    <col min="12" max="12" width="7.375" style="1" customWidth="1"/>
    <col min="13" max="13" width="8.875" style="1" customWidth="1"/>
    <col min="14" max="14" width="11.875" style="1" customWidth="1"/>
    <col min="15" max="16" width="10.625" style="1" customWidth="1"/>
    <col min="17" max="17" width="7.375" style="1" customWidth="1"/>
    <col min="18" max="18" width="10" style="1" customWidth="1"/>
    <col min="19" max="19" width="12.125" style="1" customWidth="1"/>
    <col min="20" max="21" width="10.625" style="1" customWidth="1"/>
    <col min="22" max="24" width="7.875" style="1" customWidth="1"/>
    <col min="25" max="26" width="10.625" style="1" customWidth="1"/>
    <col min="27" max="29" width="7.875" style="1" customWidth="1"/>
    <col min="30" max="31" width="10.625" style="1" customWidth="1"/>
    <col min="32" max="34" width="7.875" style="1" customWidth="1"/>
    <col min="35" max="35" width="10.625" style="1" customWidth="1"/>
    <col min="36" max="36" width="14.125" style="1" customWidth="1"/>
    <col min="37" max="37" width="7.375" style="1" customWidth="1"/>
    <col min="38" max="38" width="9.5" style="1" customWidth="1"/>
    <col min="39" max="39" width="13" style="1" customWidth="1"/>
    <col min="40" max="40" width="13.125" style="1" customWidth="1"/>
    <col min="41" max="1025" width="9" style="1" customWidth="1"/>
  </cols>
  <sheetData>
    <row r="1" spans="1:40" ht="18.75">
      <c r="AN1" s="2" t="s">
        <v>0</v>
      </c>
    </row>
    <row r="2" spans="1:40" ht="18.75">
      <c r="AN2" s="3" t="s">
        <v>1</v>
      </c>
    </row>
    <row r="4" spans="1:40" ht="18.75">
      <c r="A4" s="237" t="s">
        <v>2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40" ht="18.75">
      <c r="A5" s="237" t="s">
        <v>3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6"/>
      <c r="AK5" s="6"/>
      <c r="AL5" s="6"/>
      <c r="AM5" s="6"/>
      <c r="AN5" s="6"/>
    </row>
    <row r="6" spans="1:40" ht="18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6"/>
      <c r="AK6" s="6"/>
      <c r="AL6" s="6"/>
      <c r="AM6" s="6"/>
      <c r="AN6" s="6"/>
    </row>
    <row r="7" spans="1:40" ht="18.75">
      <c r="A7" s="238" t="s">
        <v>4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10"/>
      <c r="AK7" s="10"/>
      <c r="AL7" s="10"/>
      <c r="AM7" s="10"/>
      <c r="AN7" s="10"/>
    </row>
    <row r="8" spans="1:40">
      <c r="A8" s="239" t="s">
        <v>5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2"/>
      <c r="AK8" s="12"/>
      <c r="AL8" s="12"/>
      <c r="AM8" s="12"/>
      <c r="AN8" s="12"/>
    </row>
    <row r="10" spans="1:40" ht="62.25" customHeight="1">
      <c r="A10" s="240" t="s">
        <v>6</v>
      </c>
      <c r="B10" s="240" t="s">
        <v>7</v>
      </c>
      <c r="C10" s="240" t="s">
        <v>8</v>
      </c>
      <c r="D10" s="241" t="s">
        <v>9</v>
      </c>
      <c r="E10" s="240" t="s">
        <v>10</v>
      </c>
      <c r="F10" s="240" t="s">
        <v>11</v>
      </c>
      <c r="G10" s="240"/>
      <c r="H10" s="240"/>
      <c r="I10" s="240" t="s">
        <v>12</v>
      </c>
      <c r="J10" s="240" t="s">
        <v>13</v>
      </c>
      <c r="K10" s="240" t="s">
        <v>14</v>
      </c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</row>
    <row r="11" spans="1:40" ht="72.75" customHeight="1">
      <c r="A11" s="240"/>
      <c r="B11" s="240"/>
      <c r="C11" s="240"/>
      <c r="D11" s="241"/>
      <c r="E11" s="240"/>
      <c r="F11" s="240" t="s">
        <v>15</v>
      </c>
      <c r="G11" s="240"/>
      <c r="H11" s="240"/>
      <c r="I11" s="240"/>
      <c r="J11" s="240"/>
      <c r="K11" s="240" t="s">
        <v>16</v>
      </c>
      <c r="L11" s="240"/>
      <c r="M11" s="240"/>
      <c r="N11" s="240"/>
      <c r="O11" s="240"/>
      <c r="P11" s="240" t="s">
        <v>17</v>
      </c>
      <c r="Q11" s="240"/>
      <c r="R11" s="240"/>
      <c r="S11" s="240"/>
      <c r="T11" s="240"/>
      <c r="U11" s="240" t="s">
        <v>18</v>
      </c>
      <c r="V11" s="240"/>
      <c r="W11" s="240"/>
      <c r="X11" s="240"/>
      <c r="Y11" s="240"/>
      <c r="Z11" s="240" t="s">
        <v>19</v>
      </c>
      <c r="AA11" s="240"/>
      <c r="AB11" s="240"/>
      <c r="AC11" s="240"/>
      <c r="AD11" s="240"/>
      <c r="AE11" s="240" t="s">
        <v>20</v>
      </c>
      <c r="AF11" s="240"/>
      <c r="AG11" s="240"/>
      <c r="AH11" s="240"/>
      <c r="AI11" s="240"/>
      <c r="AJ11" s="240" t="s">
        <v>21</v>
      </c>
      <c r="AK11" s="240"/>
      <c r="AL11" s="240"/>
      <c r="AM11" s="240"/>
      <c r="AN11" s="240"/>
    </row>
    <row r="12" spans="1:40" ht="159" customHeight="1">
      <c r="A12" s="240"/>
      <c r="B12" s="240"/>
      <c r="C12" s="240"/>
      <c r="D12" s="241"/>
      <c r="E12" s="15" t="s">
        <v>22</v>
      </c>
      <c r="F12" s="14" t="s">
        <v>23</v>
      </c>
      <c r="G12" s="14" t="s">
        <v>24</v>
      </c>
      <c r="H12" s="14" t="s">
        <v>25</v>
      </c>
      <c r="I12" s="16" t="s">
        <v>15</v>
      </c>
      <c r="J12" s="14" t="s">
        <v>26</v>
      </c>
      <c r="K12" s="14" t="s">
        <v>27</v>
      </c>
      <c r="L12" s="14" t="s">
        <v>28</v>
      </c>
      <c r="M12" s="14" t="s">
        <v>29</v>
      </c>
      <c r="N12" s="16" t="s">
        <v>30</v>
      </c>
      <c r="O12" s="16" t="s">
        <v>31</v>
      </c>
      <c r="P12" s="14" t="s">
        <v>27</v>
      </c>
      <c r="Q12" s="14" t="s">
        <v>28</v>
      </c>
      <c r="R12" s="14" t="s">
        <v>29</v>
      </c>
      <c r="S12" s="16" t="s">
        <v>30</v>
      </c>
      <c r="T12" s="16" t="s">
        <v>31</v>
      </c>
      <c r="U12" s="14" t="s">
        <v>27</v>
      </c>
      <c r="V12" s="14" t="s">
        <v>28</v>
      </c>
      <c r="W12" s="14" t="s">
        <v>29</v>
      </c>
      <c r="X12" s="16" t="s">
        <v>30</v>
      </c>
      <c r="Y12" s="16" t="s">
        <v>31</v>
      </c>
      <c r="Z12" s="14" t="s">
        <v>27</v>
      </c>
      <c r="AA12" s="14" t="s">
        <v>28</v>
      </c>
      <c r="AB12" s="14" t="s">
        <v>29</v>
      </c>
      <c r="AC12" s="16" t="s">
        <v>30</v>
      </c>
      <c r="AD12" s="16" t="s">
        <v>31</v>
      </c>
      <c r="AE12" s="14" t="s">
        <v>27</v>
      </c>
      <c r="AF12" s="14" t="s">
        <v>28</v>
      </c>
      <c r="AG12" s="14" t="s">
        <v>29</v>
      </c>
      <c r="AH12" s="16" t="s">
        <v>30</v>
      </c>
      <c r="AI12" s="16" t="s">
        <v>31</v>
      </c>
      <c r="AJ12" s="14" t="s">
        <v>27</v>
      </c>
      <c r="AK12" s="14" t="s">
        <v>28</v>
      </c>
      <c r="AL12" s="14" t="s">
        <v>29</v>
      </c>
      <c r="AM12" s="16" t="s">
        <v>30</v>
      </c>
      <c r="AN12" s="16" t="s">
        <v>31</v>
      </c>
    </row>
    <row r="13" spans="1:40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3">
        <v>8</v>
      </c>
      <c r="I13" s="13">
        <v>9</v>
      </c>
      <c r="J13" s="13">
        <v>10</v>
      </c>
      <c r="K13" s="17" t="s">
        <v>32</v>
      </c>
      <c r="L13" s="17" t="s">
        <v>33</v>
      </c>
      <c r="M13" s="17" t="s">
        <v>34</v>
      </c>
      <c r="N13" s="17" t="s">
        <v>35</v>
      </c>
      <c r="O13" s="17" t="s">
        <v>36</v>
      </c>
      <c r="P13" s="17" t="s">
        <v>37</v>
      </c>
      <c r="Q13" s="17" t="s">
        <v>38</v>
      </c>
      <c r="R13" s="17" t="s">
        <v>39</v>
      </c>
      <c r="S13" s="17" t="s">
        <v>40</v>
      </c>
      <c r="T13" s="17" t="s">
        <v>41</v>
      </c>
      <c r="U13" s="17" t="s">
        <v>42</v>
      </c>
      <c r="V13" s="17" t="s">
        <v>43</v>
      </c>
      <c r="W13" s="17" t="s">
        <v>44</v>
      </c>
      <c r="X13" s="17" t="s">
        <v>45</v>
      </c>
      <c r="Y13" s="17" t="s">
        <v>46</v>
      </c>
      <c r="Z13" s="17" t="s">
        <v>47</v>
      </c>
      <c r="AA13" s="17" t="s">
        <v>48</v>
      </c>
      <c r="AB13" s="17" t="s">
        <v>49</v>
      </c>
      <c r="AC13" s="17" t="s">
        <v>50</v>
      </c>
      <c r="AD13" s="17" t="s">
        <v>51</v>
      </c>
      <c r="AE13" s="17" t="s">
        <v>52</v>
      </c>
      <c r="AF13" s="17" t="s">
        <v>53</v>
      </c>
      <c r="AG13" s="17" t="s">
        <v>54</v>
      </c>
      <c r="AH13" s="17" t="s">
        <v>55</v>
      </c>
      <c r="AI13" s="17" t="s">
        <v>56</v>
      </c>
      <c r="AJ13" s="13">
        <v>12</v>
      </c>
      <c r="AK13" s="13">
        <v>13</v>
      </c>
      <c r="AL13" s="13">
        <v>14</v>
      </c>
      <c r="AM13" s="13">
        <v>15</v>
      </c>
      <c r="AN13" s="13">
        <v>16</v>
      </c>
    </row>
    <row r="14" spans="1:40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</row>
    <row r="15" spans="1:40" s="25" customFormat="1">
      <c r="A15" s="20">
        <v>0</v>
      </c>
      <c r="B15" s="20" t="s">
        <v>57</v>
      </c>
      <c r="C15" s="20" t="s">
        <v>58</v>
      </c>
      <c r="D15" s="21">
        <v>2022</v>
      </c>
      <c r="E15" s="21">
        <v>2026</v>
      </c>
      <c r="F15" s="22" t="s">
        <v>59</v>
      </c>
      <c r="G15" s="22">
        <f>G16+G17+G18+G19+G20+G21</f>
        <v>928.1133045093128</v>
      </c>
      <c r="H15" s="23">
        <v>44166</v>
      </c>
      <c r="I15" s="24">
        <f t="shared" ref="I15:AI15" si="0">I16+I17+I18+I19+I20+I21</f>
        <v>928.1133045093128</v>
      </c>
      <c r="J15" s="24">
        <f t="shared" si="0"/>
        <v>928.1133045093128</v>
      </c>
      <c r="K15" s="24">
        <f t="shared" si="0"/>
        <v>166.72146968251391</v>
      </c>
      <c r="L15" s="24">
        <f t="shared" si="0"/>
        <v>0</v>
      </c>
      <c r="M15" s="24">
        <f t="shared" si="0"/>
        <v>0</v>
      </c>
      <c r="N15" s="24">
        <f t="shared" si="0"/>
        <v>0</v>
      </c>
      <c r="O15" s="24">
        <f t="shared" si="0"/>
        <v>166.72146968251391</v>
      </c>
      <c r="P15" s="24">
        <f t="shared" si="0"/>
        <v>176.22459197817682</v>
      </c>
      <c r="Q15" s="24">
        <f t="shared" si="0"/>
        <v>0</v>
      </c>
      <c r="R15" s="24">
        <f t="shared" si="0"/>
        <v>0</v>
      </c>
      <c r="S15" s="24">
        <f t="shared" si="0"/>
        <v>0</v>
      </c>
      <c r="T15" s="24">
        <f t="shared" si="0"/>
        <v>176.22459197817682</v>
      </c>
      <c r="U15" s="24">
        <f t="shared" si="0"/>
        <v>185.56449735946509</v>
      </c>
      <c r="V15" s="24">
        <f t="shared" si="0"/>
        <v>0</v>
      </c>
      <c r="W15" s="24">
        <f t="shared" si="0"/>
        <v>0</v>
      </c>
      <c r="X15" s="24">
        <f t="shared" si="0"/>
        <v>0</v>
      </c>
      <c r="Y15" s="24">
        <f t="shared" si="0"/>
        <v>185.56449735946509</v>
      </c>
      <c r="Z15" s="24">
        <f t="shared" si="0"/>
        <v>195.21384785834798</v>
      </c>
      <c r="AA15" s="24">
        <f t="shared" si="0"/>
        <v>0</v>
      </c>
      <c r="AB15" s="24">
        <f t="shared" si="0"/>
        <v>0</v>
      </c>
      <c r="AC15" s="24">
        <f t="shared" si="0"/>
        <v>0</v>
      </c>
      <c r="AD15" s="24">
        <f t="shared" si="0"/>
        <v>195.21384785834798</v>
      </c>
      <c r="AE15" s="24">
        <f t="shared" si="0"/>
        <v>204.38889763080903</v>
      </c>
      <c r="AF15" s="24">
        <f t="shared" si="0"/>
        <v>0</v>
      </c>
      <c r="AG15" s="24">
        <f t="shared" si="0"/>
        <v>0</v>
      </c>
      <c r="AH15" s="24">
        <f t="shared" si="0"/>
        <v>0</v>
      </c>
      <c r="AI15" s="24">
        <f t="shared" si="0"/>
        <v>204.38889763080903</v>
      </c>
      <c r="AJ15" s="24">
        <f t="shared" ref="AJ15:AJ22" si="1">G15</f>
        <v>928.1133045093128</v>
      </c>
      <c r="AK15" s="24">
        <v>0</v>
      </c>
      <c r="AL15" s="24">
        <v>0</v>
      </c>
      <c r="AM15" s="24">
        <v>0</v>
      </c>
      <c r="AN15" s="24">
        <f t="shared" ref="AN15:AN22" si="2">G15</f>
        <v>928.1133045093128</v>
      </c>
    </row>
    <row r="16" spans="1:40" s="31" customFormat="1">
      <c r="A16" s="26" t="s">
        <v>60</v>
      </c>
      <c r="B16" s="27" t="s">
        <v>61</v>
      </c>
      <c r="C16" s="26" t="s">
        <v>58</v>
      </c>
      <c r="D16" s="26" t="s">
        <v>59</v>
      </c>
      <c r="E16" s="26" t="s">
        <v>59</v>
      </c>
      <c r="F16" s="28" t="s">
        <v>59</v>
      </c>
      <c r="G16" s="29">
        <f>G23</f>
        <v>0</v>
      </c>
      <c r="H16" s="29" t="s">
        <v>59</v>
      </c>
      <c r="I16" s="29">
        <v>0</v>
      </c>
      <c r="J16" s="29">
        <v>0</v>
      </c>
      <c r="K16" s="29">
        <f t="shared" ref="K16:AI16" si="3">K23</f>
        <v>0</v>
      </c>
      <c r="L16" s="29">
        <f t="shared" si="3"/>
        <v>0</v>
      </c>
      <c r="M16" s="29">
        <f t="shared" si="3"/>
        <v>0</v>
      </c>
      <c r="N16" s="29">
        <f t="shared" si="3"/>
        <v>0</v>
      </c>
      <c r="O16" s="29">
        <f t="shared" si="3"/>
        <v>0</v>
      </c>
      <c r="P16" s="29">
        <f t="shared" si="3"/>
        <v>0</v>
      </c>
      <c r="Q16" s="29">
        <f t="shared" si="3"/>
        <v>0</v>
      </c>
      <c r="R16" s="29">
        <f t="shared" si="3"/>
        <v>0</v>
      </c>
      <c r="S16" s="29">
        <f t="shared" si="3"/>
        <v>0</v>
      </c>
      <c r="T16" s="29">
        <f t="shared" si="3"/>
        <v>0</v>
      </c>
      <c r="U16" s="29">
        <f t="shared" si="3"/>
        <v>0</v>
      </c>
      <c r="V16" s="29">
        <f t="shared" si="3"/>
        <v>0</v>
      </c>
      <c r="W16" s="29">
        <f t="shared" si="3"/>
        <v>0</v>
      </c>
      <c r="X16" s="29">
        <f t="shared" si="3"/>
        <v>0</v>
      </c>
      <c r="Y16" s="29">
        <f t="shared" si="3"/>
        <v>0</v>
      </c>
      <c r="Z16" s="29">
        <f t="shared" si="3"/>
        <v>0</v>
      </c>
      <c r="AA16" s="29">
        <f t="shared" si="3"/>
        <v>0</v>
      </c>
      <c r="AB16" s="29">
        <f t="shared" si="3"/>
        <v>0</v>
      </c>
      <c r="AC16" s="29">
        <f t="shared" si="3"/>
        <v>0</v>
      </c>
      <c r="AD16" s="29">
        <f t="shared" si="3"/>
        <v>0</v>
      </c>
      <c r="AE16" s="29">
        <f t="shared" si="3"/>
        <v>0</v>
      </c>
      <c r="AF16" s="29">
        <f t="shared" si="3"/>
        <v>0</v>
      </c>
      <c r="AG16" s="29">
        <f t="shared" si="3"/>
        <v>0</v>
      </c>
      <c r="AH16" s="29">
        <f t="shared" si="3"/>
        <v>0</v>
      </c>
      <c r="AI16" s="29">
        <f t="shared" si="3"/>
        <v>0</v>
      </c>
      <c r="AJ16" s="30">
        <f t="shared" si="1"/>
        <v>0</v>
      </c>
      <c r="AK16" s="30">
        <v>0</v>
      </c>
      <c r="AL16" s="30">
        <v>0</v>
      </c>
      <c r="AM16" s="30">
        <v>0</v>
      </c>
      <c r="AN16" s="30">
        <f t="shared" si="2"/>
        <v>0</v>
      </c>
    </row>
    <row r="17" spans="1:40" s="31" customFormat="1">
      <c r="A17" s="26" t="s">
        <v>62</v>
      </c>
      <c r="B17" s="27" t="s">
        <v>63</v>
      </c>
      <c r="C17" s="26" t="s">
        <v>58</v>
      </c>
      <c r="D17" s="26" t="s">
        <v>59</v>
      </c>
      <c r="E17" s="26" t="s">
        <v>59</v>
      </c>
      <c r="F17" s="28" t="s">
        <v>59</v>
      </c>
      <c r="G17" s="29">
        <f t="shared" ref="G17:AI17" si="4">G43</f>
        <v>0</v>
      </c>
      <c r="H17" s="29">
        <f t="shared" si="4"/>
        <v>0</v>
      </c>
      <c r="I17" s="29">
        <f t="shared" si="4"/>
        <v>0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29">
        <f t="shared" si="4"/>
        <v>0</v>
      </c>
      <c r="O17" s="29">
        <f t="shared" si="4"/>
        <v>0</v>
      </c>
      <c r="P17" s="29">
        <f t="shared" si="4"/>
        <v>0</v>
      </c>
      <c r="Q17" s="29">
        <f t="shared" si="4"/>
        <v>0</v>
      </c>
      <c r="R17" s="29">
        <f t="shared" si="4"/>
        <v>0</v>
      </c>
      <c r="S17" s="29">
        <f t="shared" si="4"/>
        <v>0</v>
      </c>
      <c r="T17" s="29">
        <f t="shared" si="4"/>
        <v>0</v>
      </c>
      <c r="U17" s="29">
        <f t="shared" si="4"/>
        <v>0</v>
      </c>
      <c r="V17" s="29">
        <f t="shared" si="4"/>
        <v>0</v>
      </c>
      <c r="W17" s="29">
        <f t="shared" si="4"/>
        <v>0</v>
      </c>
      <c r="X17" s="29">
        <f t="shared" si="4"/>
        <v>0</v>
      </c>
      <c r="Y17" s="29">
        <f t="shared" si="4"/>
        <v>0</v>
      </c>
      <c r="Z17" s="29">
        <f t="shared" si="4"/>
        <v>0</v>
      </c>
      <c r="AA17" s="29">
        <f t="shared" si="4"/>
        <v>0</v>
      </c>
      <c r="AB17" s="29">
        <f t="shared" si="4"/>
        <v>0</v>
      </c>
      <c r="AC17" s="29">
        <f t="shared" si="4"/>
        <v>0</v>
      </c>
      <c r="AD17" s="29">
        <f t="shared" si="4"/>
        <v>0</v>
      </c>
      <c r="AE17" s="29">
        <f t="shared" si="4"/>
        <v>0</v>
      </c>
      <c r="AF17" s="29">
        <f t="shared" si="4"/>
        <v>0</v>
      </c>
      <c r="AG17" s="29">
        <f t="shared" si="4"/>
        <v>0</v>
      </c>
      <c r="AH17" s="29">
        <f t="shared" si="4"/>
        <v>0</v>
      </c>
      <c r="AI17" s="29">
        <f t="shared" si="4"/>
        <v>0</v>
      </c>
      <c r="AJ17" s="30">
        <f t="shared" si="1"/>
        <v>0</v>
      </c>
      <c r="AK17" s="30">
        <v>0</v>
      </c>
      <c r="AL17" s="30">
        <v>0</v>
      </c>
      <c r="AM17" s="30">
        <v>0</v>
      </c>
      <c r="AN17" s="30">
        <f t="shared" si="2"/>
        <v>0</v>
      </c>
    </row>
    <row r="18" spans="1:40" s="31" customFormat="1" ht="31.5">
      <c r="A18" s="26" t="s">
        <v>64</v>
      </c>
      <c r="B18" s="27" t="s">
        <v>65</v>
      </c>
      <c r="C18" s="26" t="s">
        <v>58</v>
      </c>
      <c r="D18" s="26" t="s">
        <v>59</v>
      </c>
      <c r="E18" s="26" t="s">
        <v>59</v>
      </c>
      <c r="F18" s="28" t="s">
        <v>59</v>
      </c>
      <c r="G18" s="29">
        <f>G62</f>
        <v>0</v>
      </c>
      <c r="H18" s="29" t="s">
        <v>59</v>
      </c>
      <c r="I18" s="29">
        <v>0</v>
      </c>
      <c r="J18" s="29">
        <f>J62</f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30">
        <f t="shared" si="1"/>
        <v>0</v>
      </c>
      <c r="AK18" s="30">
        <v>0</v>
      </c>
      <c r="AL18" s="30">
        <v>0</v>
      </c>
      <c r="AM18" s="30">
        <v>0</v>
      </c>
      <c r="AN18" s="30">
        <f t="shared" si="2"/>
        <v>0</v>
      </c>
    </row>
    <row r="19" spans="1:40" s="39" customFormat="1">
      <c r="A19" s="32" t="s">
        <v>66</v>
      </c>
      <c r="B19" s="33" t="s">
        <v>67</v>
      </c>
      <c r="C19" s="34" t="s">
        <v>58</v>
      </c>
      <c r="D19" s="32">
        <v>2022</v>
      </c>
      <c r="E19" s="32">
        <v>2026</v>
      </c>
      <c r="F19" s="35" t="s">
        <v>59</v>
      </c>
      <c r="G19" s="36">
        <f>G65</f>
        <v>718.89254135765668</v>
      </c>
      <c r="H19" s="37">
        <v>44166</v>
      </c>
      <c r="I19" s="38">
        <f t="shared" ref="I19:AI19" si="5">I65</f>
        <v>718.89254135765668</v>
      </c>
      <c r="J19" s="38">
        <f t="shared" si="5"/>
        <v>718.89254135765668</v>
      </c>
      <c r="K19" s="38">
        <f t="shared" si="5"/>
        <v>132.50389027419391</v>
      </c>
      <c r="L19" s="38">
        <f t="shared" si="5"/>
        <v>0</v>
      </c>
      <c r="M19" s="38">
        <f t="shared" si="5"/>
        <v>0</v>
      </c>
      <c r="N19" s="38">
        <f t="shared" si="5"/>
        <v>0</v>
      </c>
      <c r="O19" s="38">
        <f t="shared" si="5"/>
        <v>132.50389027419391</v>
      </c>
      <c r="P19" s="38">
        <f t="shared" si="5"/>
        <v>140.05661054358259</v>
      </c>
      <c r="Q19" s="38">
        <f t="shared" si="5"/>
        <v>0</v>
      </c>
      <c r="R19" s="38">
        <f t="shared" si="5"/>
        <v>0</v>
      </c>
      <c r="S19" s="38">
        <f t="shared" si="5"/>
        <v>0</v>
      </c>
      <c r="T19" s="38">
        <f t="shared" si="5"/>
        <v>140.05661054358259</v>
      </c>
      <c r="U19" s="38">
        <f t="shared" si="5"/>
        <v>143.99274073962644</v>
      </c>
      <c r="V19" s="38">
        <f t="shared" si="5"/>
        <v>0</v>
      </c>
      <c r="W19" s="38">
        <f t="shared" si="5"/>
        <v>0</v>
      </c>
      <c r="X19" s="38">
        <f t="shared" si="5"/>
        <v>0</v>
      </c>
      <c r="Y19" s="38">
        <f t="shared" si="5"/>
        <v>143.99274073962644</v>
      </c>
      <c r="Z19" s="38">
        <f t="shared" si="5"/>
        <v>153.00533757754175</v>
      </c>
      <c r="AA19" s="38">
        <f t="shared" si="5"/>
        <v>0</v>
      </c>
      <c r="AB19" s="38">
        <f t="shared" si="5"/>
        <v>0</v>
      </c>
      <c r="AC19" s="38">
        <f t="shared" si="5"/>
        <v>0</v>
      </c>
      <c r="AD19" s="38">
        <f t="shared" si="5"/>
        <v>153.00533757754175</v>
      </c>
      <c r="AE19" s="38">
        <f t="shared" si="5"/>
        <v>149.33396222271182</v>
      </c>
      <c r="AF19" s="38">
        <f t="shared" si="5"/>
        <v>0</v>
      </c>
      <c r="AG19" s="38">
        <f t="shared" si="5"/>
        <v>0</v>
      </c>
      <c r="AH19" s="38">
        <f t="shared" si="5"/>
        <v>0</v>
      </c>
      <c r="AI19" s="38">
        <f t="shared" si="5"/>
        <v>149.33396222271182</v>
      </c>
      <c r="AJ19" s="24">
        <f t="shared" si="1"/>
        <v>718.89254135765668</v>
      </c>
      <c r="AK19" s="24">
        <v>0</v>
      </c>
      <c r="AL19" s="24">
        <v>0</v>
      </c>
      <c r="AM19" s="24">
        <v>0</v>
      </c>
      <c r="AN19" s="24">
        <f t="shared" si="2"/>
        <v>718.89254135765668</v>
      </c>
    </row>
    <row r="20" spans="1:40" s="31" customFormat="1">
      <c r="A20" s="40" t="s">
        <v>68</v>
      </c>
      <c r="B20" s="41" t="s">
        <v>69</v>
      </c>
      <c r="C20" s="26" t="s">
        <v>58</v>
      </c>
      <c r="D20" s="40" t="s">
        <v>59</v>
      </c>
      <c r="E20" s="40" t="s">
        <v>59</v>
      </c>
      <c r="F20" s="28" t="s">
        <v>59</v>
      </c>
      <c r="G20" s="42">
        <f t="shared" ref="G20:AI20" si="6">G108</f>
        <v>0</v>
      </c>
      <c r="H20" s="42" t="str">
        <f t="shared" si="6"/>
        <v>нд</v>
      </c>
      <c r="I20" s="42">
        <f t="shared" si="6"/>
        <v>0</v>
      </c>
      <c r="J20" s="42">
        <f t="shared" si="6"/>
        <v>0</v>
      </c>
      <c r="K20" s="42">
        <f t="shared" si="6"/>
        <v>0</v>
      </c>
      <c r="L20" s="42">
        <f t="shared" si="6"/>
        <v>0</v>
      </c>
      <c r="M20" s="42">
        <f t="shared" si="6"/>
        <v>0</v>
      </c>
      <c r="N20" s="42">
        <f t="shared" si="6"/>
        <v>0</v>
      </c>
      <c r="O20" s="42">
        <f t="shared" si="6"/>
        <v>0</v>
      </c>
      <c r="P20" s="42">
        <f t="shared" si="6"/>
        <v>0</v>
      </c>
      <c r="Q20" s="42">
        <f t="shared" si="6"/>
        <v>0</v>
      </c>
      <c r="R20" s="42">
        <f t="shared" si="6"/>
        <v>0</v>
      </c>
      <c r="S20" s="42">
        <f t="shared" si="6"/>
        <v>0</v>
      </c>
      <c r="T20" s="42">
        <f t="shared" si="6"/>
        <v>0</v>
      </c>
      <c r="U20" s="42">
        <f t="shared" si="6"/>
        <v>0</v>
      </c>
      <c r="V20" s="42">
        <f t="shared" si="6"/>
        <v>0</v>
      </c>
      <c r="W20" s="42">
        <f t="shared" si="6"/>
        <v>0</v>
      </c>
      <c r="X20" s="42">
        <f t="shared" si="6"/>
        <v>0</v>
      </c>
      <c r="Y20" s="42">
        <f t="shared" si="6"/>
        <v>0</v>
      </c>
      <c r="Z20" s="42">
        <f t="shared" si="6"/>
        <v>0</v>
      </c>
      <c r="AA20" s="42">
        <f t="shared" si="6"/>
        <v>0</v>
      </c>
      <c r="AB20" s="42">
        <f t="shared" si="6"/>
        <v>0</v>
      </c>
      <c r="AC20" s="42">
        <f t="shared" si="6"/>
        <v>0</v>
      </c>
      <c r="AD20" s="42">
        <f t="shared" si="6"/>
        <v>0</v>
      </c>
      <c r="AE20" s="42">
        <f t="shared" si="6"/>
        <v>0</v>
      </c>
      <c r="AF20" s="42">
        <f t="shared" si="6"/>
        <v>0</v>
      </c>
      <c r="AG20" s="42">
        <f t="shared" si="6"/>
        <v>0</v>
      </c>
      <c r="AH20" s="42">
        <f t="shared" si="6"/>
        <v>0</v>
      </c>
      <c r="AI20" s="42">
        <f t="shared" si="6"/>
        <v>0</v>
      </c>
      <c r="AJ20" s="30">
        <f t="shared" si="1"/>
        <v>0</v>
      </c>
      <c r="AK20" s="30">
        <v>0</v>
      </c>
      <c r="AL20" s="30">
        <v>0</v>
      </c>
      <c r="AM20" s="30">
        <v>0</v>
      </c>
      <c r="AN20" s="30">
        <f t="shared" si="2"/>
        <v>0</v>
      </c>
    </row>
    <row r="21" spans="1:40" s="39" customFormat="1">
      <c r="A21" s="32" t="s">
        <v>70</v>
      </c>
      <c r="B21" s="33" t="s">
        <v>71</v>
      </c>
      <c r="C21" s="34" t="s">
        <v>58</v>
      </c>
      <c r="D21" s="43">
        <v>2022</v>
      </c>
      <c r="E21" s="43">
        <v>2026</v>
      </c>
      <c r="F21" s="35" t="s">
        <v>59</v>
      </c>
      <c r="G21" s="44">
        <f t="shared" ref="G21:AI21" si="7">G109</f>
        <v>209.22076315165614</v>
      </c>
      <c r="H21" s="44" t="str">
        <f t="shared" si="7"/>
        <v>нд</v>
      </c>
      <c r="I21" s="36">
        <f t="shared" si="7"/>
        <v>209.22076315165614</v>
      </c>
      <c r="J21" s="36">
        <f t="shared" si="7"/>
        <v>209.22076315165614</v>
      </c>
      <c r="K21" s="36">
        <f t="shared" si="7"/>
        <v>34.217579408319999</v>
      </c>
      <c r="L21" s="36">
        <f t="shared" si="7"/>
        <v>0</v>
      </c>
      <c r="M21" s="36">
        <f t="shared" si="7"/>
        <v>0</v>
      </c>
      <c r="N21" s="36">
        <f t="shared" si="7"/>
        <v>0</v>
      </c>
      <c r="O21" s="36">
        <f t="shared" si="7"/>
        <v>34.217579408319999</v>
      </c>
      <c r="P21" s="36">
        <f t="shared" si="7"/>
        <v>36.167981434594239</v>
      </c>
      <c r="Q21" s="36">
        <f t="shared" si="7"/>
        <v>0</v>
      </c>
      <c r="R21" s="36">
        <f t="shared" si="7"/>
        <v>0</v>
      </c>
      <c r="S21" s="36">
        <f t="shared" si="7"/>
        <v>0</v>
      </c>
      <c r="T21" s="36">
        <f t="shared" si="7"/>
        <v>36.167981434594239</v>
      </c>
      <c r="U21" s="36">
        <f t="shared" si="7"/>
        <v>41.571756619838645</v>
      </c>
      <c r="V21" s="36">
        <f t="shared" si="7"/>
        <v>0</v>
      </c>
      <c r="W21" s="36">
        <f t="shared" si="7"/>
        <v>0</v>
      </c>
      <c r="X21" s="36">
        <f t="shared" si="7"/>
        <v>0</v>
      </c>
      <c r="Y21" s="36">
        <f t="shared" si="7"/>
        <v>41.571756619838645</v>
      </c>
      <c r="Z21" s="36">
        <f t="shared" si="7"/>
        <v>42.208510280806223</v>
      </c>
      <c r="AA21" s="36">
        <f t="shared" si="7"/>
        <v>0</v>
      </c>
      <c r="AB21" s="36">
        <f t="shared" si="7"/>
        <v>0</v>
      </c>
      <c r="AC21" s="36">
        <f t="shared" si="7"/>
        <v>0</v>
      </c>
      <c r="AD21" s="36">
        <f t="shared" si="7"/>
        <v>42.208510280806223</v>
      </c>
      <c r="AE21" s="36">
        <f t="shared" si="7"/>
        <v>55.054935408097201</v>
      </c>
      <c r="AF21" s="36">
        <f t="shared" si="7"/>
        <v>0</v>
      </c>
      <c r="AG21" s="36">
        <f t="shared" si="7"/>
        <v>0</v>
      </c>
      <c r="AH21" s="36">
        <f t="shared" si="7"/>
        <v>0</v>
      </c>
      <c r="AI21" s="36">
        <f t="shared" si="7"/>
        <v>55.054935408097201</v>
      </c>
      <c r="AJ21" s="24">
        <f t="shared" si="1"/>
        <v>209.22076315165614</v>
      </c>
      <c r="AK21" s="24">
        <v>0</v>
      </c>
      <c r="AL21" s="24">
        <v>0</v>
      </c>
      <c r="AM21" s="24">
        <v>0</v>
      </c>
      <c r="AN21" s="24">
        <f t="shared" si="2"/>
        <v>209.22076315165614</v>
      </c>
    </row>
    <row r="22" spans="1:40" s="48" customFormat="1">
      <c r="A22" s="45">
        <v>1</v>
      </c>
      <c r="B22" s="46" t="s">
        <v>72</v>
      </c>
      <c r="C22" s="30" t="s">
        <v>58</v>
      </c>
      <c r="D22" s="45">
        <v>2022</v>
      </c>
      <c r="E22" s="45">
        <v>2026</v>
      </c>
      <c r="F22" s="28" t="s">
        <v>59</v>
      </c>
      <c r="G22" s="46">
        <f>G23+G43+G62+G65+G108+G109</f>
        <v>928.1133045093128</v>
      </c>
      <c r="H22" s="47">
        <v>44166</v>
      </c>
      <c r="I22" s="46">
        <f t="shared" ref="I22:AI22" si="8">I23+I43+I62+I65+I108+I109</f>
        <v>928.1133045093128</v>
      </c>
      <c r="J22" s="46">
        <f t="shared" si="8"/>
        <v>928.1133045093128</v>
      </c>
      <c r="K22" s="46">
        <f t="shared" si="8"/>
        <v>166.72146968251391</v>
      </c>
      <c r="L22" s="46">
        <f t="shared" si="8"/>
        <v>0</v>
      </c>
      <c r="M22" s="46">
        <f t="shared" si="8"/>
        <v>0</v>
      </c>
      <c r="N22" s="46">
        <f t="shared" si="8"/>
        <v>0</v>
      </c>
      <c r="O22" s="46">
        <f t="shared" si="8"/>
        <v>166.72146968251391</v>
      </c>
      <c r="P22" s="46">
        <f t="shared" si="8"/>
        <v>176.22459197817682</v>
      </c>
      <c r="Q22" s="46">
        <f t="shared" si="8"/>
        <v>0</v>
      </c>
      <c r="R22" s="46">
        <f t="shared" si="8"/>
        <v>0</v>
      </c>
      <c r="S22" s="46">
        <f t="shared" si="8"/>
        <v>0</v>
      </c>
      <c r="T22" s="46">
        <f t="shared" si="8"/>
        <v>176.22459197817682</v>
      </c>
      <c r="U22" s="46">
        <f t="shared" si="8"/>
        <v>185.56449735946509</v>
      </c>
      <c r="V22" s="46">
        <f t="shared" si="8"/>
        <v>0</v>
      </c>
      <c r="W22" s="46">
        <f t="shared" si="8"/>
        <v>0</v>
      </c>
      <c r="X22" s="46">
        <f t="shared" si="8"/>
        <v>0</v>
      </c>
      <c r="Y22" s="46">
        <f t="shared" si="8"/>
        <v>185.56449735946509</v>
      </c>
      <c r="Z22" s="46">
        <f t="shared" si="8"/>
        <v>195.21384785834798</v>
      </c>
      <c r="AA22" s="46">
        <f t="shared" si="8"/>
        <v>0</v>
      </c>
      <c r="AB22" s="46">
        <f t="shared" si="8"/>
        <v>0</v>
      </c>
      <c r="AC22" s="46">
        <f t="shared" si="8"/>
        <v>0</v>
      </c>
      <c r="AD22" s="46">
        <f t="shared" si="8"/>
        <v>195.21384785834798</v>
      </c>
      <c r="AE22" s="46">
        <f t="shared" si="8"/>
        <v>204.38889763080903</v>
      </c>
      <c r="AF22" s="46">
        <f t="shared" si="8"/>
        <v>0</v>
      </c>
      <c r="AG22" s="46">
        <f t="shared" si="8"/>
        <v>0</v>
      </c>
      <c r="AH22" s="46">
        <f t="shared" si="8"/>
        <v>0</v>
      </c>
      <c r="AI22" s="46">
        <f t="shared" si="8"/>
        <v>204.38889763080903</v>
      </c>
      <c r="AJ22" s="30">
        <f t="shared" si="1"/>
        <v>928.1133045093128</v>
      </c>
      <c r="AK22" s="30">
        <v>0</v>
      </c>
      <c r="AL22" s="30">
        <v>0</v>
      </c>
      <c r="AM22" s="30">
        <v>0</v>
      </c>
      <c r="AN22" s="30">
        <f t="shared" si="2"/>
        <v>928.1133045093128</v>
      </c>
    </row>
    <row r="23" spans="1:40" s="31" customFormat="1">
      <c r="A23" s="26" t="s">
        <v>73</v>
      </c>
      <c r="B23" s="27" t="s">
        <v>74</v>
      </c>
      <c r="C23" s="26" t="s">
        <v>58</v>
      </c>
      <c r="D23" s="26" t="s">
        <v>59</v>
      </c>
      <c r="E23" s="26" t="s">
        <v>59</v>
      </c>
      <c r="F23" s="28" t="s">
        <v>59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30">
        <v>0</v>
      </c>
      <c r="AL23" s="30">
        <v>0</v>
      </c>
      <c r="AM23" s="30">
        <v>0</v>
      </c>
      <c r="AN23" s="29">
        <v>0</v>
      </c>
    </row>
    <row r="24" spans="1:40" s="31" customFormat="1" ht="31.5">
      <c r="A24" s="26" t="s">
        <v>75</v>
      </c>
      <c r="B24" s="27" t="s">
        <v>76</v>
      </c>
      <c r="C24" s="26" t="s">
        <v>58</v>
      </c>
      <c r="D24" s="26" t="s">
        <v>59</v>
      </c>
      <c r="E24" s="26" t="s">
        <v>59</v>
      </c>
      <c r="F24" s="28" t="s">
        <v>59</v>
      </c>
      <c r="G24" s="29" t="s">
        <v>59</v>
      </c>
      <c r="H24" s="29" t="s">
        <v>59</v>
      </c>
      <c r="I24" s="29" t="s">
        <v>59</v>
      </c>
      <c r="J24" s="29" t="s">
        <v>59</v>
      </c>
      <c r="K24" s="29" t="s">
        <v>59</v>
      </c>
      <c r="L24" s="29" t="s">
        <v>59</v>
      </c>
      <c r="M24" s="29" t="s">
        <v>59</v>
      </c>
      <c r="N24" s="29" t="s">
        <v>59</v>
      </c>
      <c r="O24" s="29" t="s">
        <v>59</v>
      </c>
      <c r="P24" s="29" t="s">
        <v>59</v>
      </c>
      <c r="Q24" s="29" t="s">
        <v>59</v>
      </c>
      <c r="R24" s="29" t="s">
        <v>59</v>
      </c>
      <c r="S24" s="29" t="s">
        <v>59</v>
      </c>
      <c r="T24" s="29" t="s">
        <v>59</v>
      </c>
      <c r="U24" s="29" t="s">
        <v>59</v>
      </c>
      <c r="V24" s="29" t="s">
        <v>59</v>
      </c>
      <c r="W24" s="29" t="s">
        <v>59</v>
      </c>
      <c r="X24" s="29" t="s">
        <v>59</v>
      </c>
      <c r="Y24" s="29" t="s">
        <v>59</v>
      </c>
      <c r="Z24" s="29" t="s">
        <v>59</v>
      </c>
      <c r="AA24" s="29" t="s">
        <v>59</v>
      </c>
      <c r="AB24" s="29" t="s">
        <v>59</v>
      </c>
      <c r="AC24" s="29" t="s">
        <v>59</v>
      </c>
      <c r="AD24" s="29" t="s">
        <v>59</v>
      </c>
      <c r="AE24" s="29" t="s">
        <v>59</v>
      </c>
      <c r="AF24" s="29" t="s">
        <v>59</v>
      </c>
      <c r="AG24" s="29" t="s">
        <v>59</v>
      </c>
      <c r="AH24" s="29" t="s">
        <v>59</v>
      </c>
      <c r="AI24" s="29" t="s">
        <v>59</v>
      </c>
      <c r="AJ24" s="29" t="s">
        <v>59</v>
      </c>
      <c r="AK24" s="29" t="s">
        <v>59</v>
      </c>
      <c r="AL24" s="29" t="s">
        <v>59</v>
      </c>
      <c r="AM24" s="29" t="s">
        <v>59</v>
      </c>
      <c r="AN24" s="29" t="s">
        <v>59</v>
      </c>
    </row>
    <row r="25" spans="1:40" s="31" customFormat="1" ht="31.5">
      <c r="A25" s="26" t="s">
        <v>77</v>
      </c>
      <c r="B25" s="27" t="s">
        <v>78</v>
      </c>
      <c r="C25" s="26" t="s">
        <v>58</v>
      </c>
      <c r="D25" s="26" t="s">
        <v>59</v>
      </c>
      <c r="E25" s="26" t="s">
        <v>59</v>
      </c>
      <c r="F25" s="28" t="s">
        <v>59</v>
      </c>
      <c r="G25" s="29" t="s">
        <v>59</v>
      </c>
      <c r="H25" s="29" t="s">
        <v>59</v>
      </c>
      <c r="I25" s="29" t="s">
        <v>59</v>
      </c>
      <c r="J25" s="29" t="s">
        <v>59</v>
      </c>
      <c r="K25" s="29" t="s">
        <v>59</v>
      </c>
      <c r="L25" s="29" t="s">
        <v>59</v>
      </c>
      <c r="M25" s="29" t="s">
        <v>59</v>
      </c>
      <c r="N25" s="29" t="s">
        <v>59</v>
      </c>
      <c r="O25" s="29" t="s">
        <v>59</v>
      </c>
      <c r="P25" s="29" t="s">
        <v>59</v>
      </c>
      <c r="Q25" s="29" t="s">
        <v>59</v>
      </c>
      <c r="R25" s="29" t="s">
        <v>59</v>
      </c>
      <c r="S25" s="29" t="s">
        <v>59</v>
      </c>
      <c r="T25" s="29" t="s">
        <v>59</v>
      </c>
      <c r="U25" s="29" t="s">
        <v>59</v>
      </c>
      <c r="V25" s="29" t="s">
        <v>59</v>
      </c>
      <c r="W25" s="29" t="s">
        <v>59</v>
      </c>
      <c r="X25" s="29" t="s">
        <v>59</v>
      </c>
      <c r="Y25" s="29" t="s">
        <v>59</v>
      </c>
      <c r="Z25" s="29" t="s">
        <v>59</v>
      </c>
      <c r="AA25" s="29" t="s">
        <v>59</v>
      </c>
      <c r="AB25" s="29" t="s">
        <v>59</v>
      </c>
      <c r="AC25" s="29" t="s">
        <v>59</v>
      </c>
      <c r="AD25" s="29" t="s">
        <v>59</v>
      </c>
      <c r="AE25" s="29" t="s">
        <v>59</v>
      </c>
      <c r="AF25" s="29" t="s">
        <v>59</v>
      </c>
      <c r="AG25" s="29" t="s">
        <v>59</v>
      </c>
      <c r="AH25" s="29" t="s">
        <v>59</v>
      </c>
      <c r="AI25" s="29" t="s">
        <v>59</v>
      </c>
      <c r="AJ25" s="29" t="s">
        <v>59</v>
      </c>
      <c r="AK25" s="29" t="s">
        <v>59</v>
      </c>
      <c r="AL25" s="29" t="s">
        <v>59</v>
      </c>
      <c r="AM25" s="29" t="s">
        <v>59</v>
      </c>
      <c r="AN25" s="29" t="s">
        <v>59</v>
      </c>
    </row>
    <row r="26" spans="1:40" s="31" customFormat="1" ht="31.5">
      <c r="A26" s="26" t="s">
        <v>79</v>
      </c>
      <c r="B26" s="27" t="s">
        <v>80</v>
      </c>
      <c r="C26" s="26" t="s">
        <v>58</v>
      </c>
      <c r="D26" s="26" t="s">
        <v>59</v>
      </c>
      <c r="E26" s="26" t="s">
        <v>59</v>
      </c>
      <c r="F26" s="28" t="s">
        <v>59</v>
      </c>
      <c r="G26" s="29" t="s">
        <v>59</v>
      </c>
      <c r="H26" s="29" t="s">
        <v>59</v>
      </c>
      <c r="I26" s="29" t="s">
        <v>59</v>
      </c>
      <c r="J26" s="29" t="s">
        <v>59</v>
      </c>
      <c r="K26" s="29" t="s">
        <v>59</v>
      </c>
      <c r="L26" s="29" t="s">
        <v>59</v>
      </c>
      <c r="M26" s="29" t="s">
        <v>59</v>
      </c>
      <c r="N26" s="29" t="s">
        <v>59</v>
      </c>
      <c r="O26" s="29" t="s">
        <v>59</v>
      </c>
      <c r="P26" s="29" t="s">
        <v>59</v>
      </c>
      <c r="Q26" s="29" t="s">
        <v>59</v>
      </c>
      <c r="R26" s="29" t="s">
        <v>59</v>
      </c>
      <c r="S26" s="29" t="s">
        <v>59</v>
      </c>
      <c r="T26" s="29" t="s">
        <v>59</v>
      </c>
      <c r="U26" s="29" t="s">
        <v>59</v>
      </c>
      <c r="V26" s="29" t="s">
        <v>59</v>
      </c>
      <c r="W26" s="29" t="s">
        <v>59</v>
      </c>
      <c r="X26" s="29" t="s">
        <v>59</v>
      </c>
      <c r="Y26" s="29" t="s">
        <v>59</v>
      </c>
      <c r="Z26" s="29" t="s">
        <v>59</v>
      </c>
      <c r="AA26" s="29" t="s">
        <v>59</v>
      </c>
      <c r="AB26" s="29" t="s">
        <v>59</v>
      </c>
      <c r="AC26" s="29" t="s">
        <v>59</v>
      </c>
      <c r="AD26" s="29" t="s">
        <v>59</v>
      </c>
      <c r="AE26" s="29" t="s">
        <v>59</v>
      </c>
      <c r="AF26" s="29" t="s">
        <v>59</v>
      </c>
      <c r="AG26" s="29" t="s">
        <v>59</v>
      </c>
      <c r="AH26" s="29" t="s">
        <v>59</v>
      </c>
      <c r="AI26" s="29" t="s">
        <v>59</v>
      </c>
      <c r="AJ26" s="29" t="s">
        <v>59</v>
      </c>
      <c r="AK26" s="29" t="s">
        <v>59</v>
      </c>
      <c r="AL26" s="29" t="s">
        <v>59</v>
      </c>
      <c r="AM26" s="29" t="s">
        <v>59</v>
      </c>
      <c r="AN26" s="29" t="s">
        <v>59</v>
      </c>
    </row>
    <row r="27" spans="1:40" s="31" customFormat="1" ht="31.5">
      <c r="A27" s="26" t="s">
        <v>81</v>
      </c>
      <c r="B27" s="27" t="s">
        <v>82</v>
      </c>
      <c r="C27" s="26" t="s">
        <v>58</v>
      </c>
      <c r="D27" s="26" t="s">
        <v>59</v>
      </c>
      <c r="E27" s="26" t="s">
        <v>59</v>
      </c>
      <c r="F27" s="28" t="s">
        <v>59</v>
      </c>
      <c r="G27" s="29" t="s">
        <v>59</v>
      </c>
      <c r="H27" s="29" t="s">
        <v>59</v>
      </c>
      <c r="I27" s="29" t="s">
        <v>59</v>
      </c>
      <c r="J27" s="29" t="s">
        <v>59</v>
      </c>
      <c r="K27" s="29" t="s">
        <v>59</v>
      </c>
      <c r="L27" s="29" t="s">
        <v>59</v>
      </c>
      <c r="M27" s="29" t="s">
        <v>59</v>
      </c>
      <c r="N27" s="29" t="s">
        <v>59</v>
      </c>
      <c r="O27" s="29" t="s">
        <v>59</v>
      </c>
      <c r="P27" s="29" t="s">
        <v>59</v>
      </c>
      <c r="Q27" s="29" t="s">
        <v>59</v>
      </c>
      <c r="R27" s="29" t="s">
        <v>59</v>
      </c>
      <c r="S27" s="29" t="s">
        <v>59</v>
      </c>
      <c r="T27" s="29" t="s">
        <v>59</v>
      </c>
      <c r="U27" s="29" t="s">
        <v>59</v>
      </c>
      <c r="V27" s="29" t="s">
        <v>59</v>
      </c>
      <c r="W27" s="29" t="s">
        <v>59</v>
      </c>
      <c r="X27" s="29" t="s">
        <v>59</v>
      </c>
      <c r="Y27" s="29" t="s">
        <v>59</v>
      </c>
      <c r="Z27" s="29" t="s">
        <v>59</v>
      </c>
      <c r="AA27" s="29" t="s">
        <v>59</v>
      </c>
      <c r="AB27" s="29" t="s">
        <v>59</v>
      </c>
      <c r="AC27" s="29" t="s">
        <v>59</v>
      </c>
      <c r="AD27" s="29" t="s">
        <v>59</v>
      </c>
      <c r="AE27" s="29" t="s">
        <v>59</v>
      </c>
      <c r="AF27" s="29" t="s">
        <v>59</v>
      </c>
      <c r="AG27" s="29" t="s">
        <v>59</v>
      </c>
      <c r="AH27" s="29" t="s">
        <v>59</v>
      </c>
      <c r="AI27" s="29" t="s">
        <v>59</v>
      </c>
      <c r="AJ27" s="29" t="s">
        <v>59</v>
      </c>
      <c r="AK27" s="29" t="s">
        <v>59</v>
      </c>
      <c r="AL27" s="29" t="s">
        <v>59</v>
      </c>
      <c r="AM27" s="29" t="s">
        <v>59</v>
      </c>
      <c r="AN27" s="29" t="s">
        <v>59</v>
      </c>
    </row>
    <row r="28" spans="1:40" s="31" customFormat="1">
      <c r="A28" s="26" t="s">
        <v>83</v>
      </c>
      <c r="B28" s="27" t="s">
        <v>84</v>
      </c>
      <c r="C28" s="26" t="s">
        <v>85</v>
      </c>
      <c r="D28" s="26" t="s">
        <v>59</v>
      </c>
      <c r="E28" s="26" t="s">
        <v>59</v>
      </c>
      <c r="F28" s="28" t="s">
        <v>59</v>
      </c>
      <c r="G28" s="29" t="s">
        <v>59</v>
      </c>
      <c r="H28" s="29" t="s">
        <v>59</v>
      </c>
      <c r="I28" s="29" t="s">
        <v>59</v>
      </c>
      <c r="J28" s="29" t="s">
        <v>59</v>
      </c>
      <c r="K28" s="29" t="s">
        <v>59</v>
      </c>
      <c r="L28" s="29" t="s">
        <v>59</v>
      </c>
      <c r="M28" s="29" t="s">
        <v>59</v>
      </c>
      <c r="N28" s="29" t="s">
        <v>59</v>
      </c>
      <c r="O28" s="29" t="s">
        <v>59</v>
      </c>
      <c r="P28" s="29" t="s">
        <v>59</v>
      </c>
      <c r="Q28" s="29" t="s">
        <v>59</v>
      </c>
      <c r="R28" s="29" t="s">
        <v>59</v>
      </c>
      <c r="S28" s="29" t="s">
        <v>59</v>
      </c>
      <c r="T28" s="29" t="s">
        <v>59</v>
      </c>
      <c r="U28" s="29" t="s">
        <v>59</v>
      </c>
      <c r="V28" s="29" t="s">
        <v>59</v>
      </c>
      <c r="W28" s="29" t="s">
        <v>59</v>
      </c>
      <c r="X28" s="29" t="s">
        <v>59</v>
      </c>
      <c r="Y28" s="29" t="s">
        <v>59</v>
      </c>
      <c r="Z28" s="29" t="s">
        <v>59</v>
      </c>
      <c r="AA28" s="29" t="s">
        <v>59</v>
      </c>
      <c r="AB28" s="29" t="s">
        <v>59</v>
      </c>
      <c r="AC28" s="29" t="s">
        <v>59</v>
      </c>
      <c r="AD28" s="29" t="s">
        <v>59</v>
      </c>
      <c r="AE28" s="29" t="s">
        <v>59</v>
      </c>
      <c r="AF28" s="29" t="s">
        <v>59</v>
      </c>
      <c r="AG28" s="29" t="s">
        <v>59</v>
      </c>
      <c r="AH28" s="29" t="s">
        <v>59</v>
      </c>
      <c r="AI28" s="29" t="s">
        <v>59</v>
      </c>
      <c r="AJ28" s="29" t="s">
        <v>59</v>
      </c>
      <c r="AK28" s="29" t="s">
        <v>59</v>
      </c>
      <c r="AL28" s="29" t="s">
        <v>59</v>
      </c>
      <c r="AM28" s="29" t="s">
        <v>59</v>
      </c>
      <c r="AN28" s="29" t="s">
        <v>59</v>
      </c>
    </row>
    <row r="29" spans="1:40" s="31" customFormat="1" ht="31.5">
      <c r="A29" s="26" t="s">
        <v>86</v>
      </c>
      <c r="B29" s="49" t="s">
        <v>87</v>
      </c>
      <c r="C29" s="26" t="s">
        <v>58</v>
      </c>
      <c r="D29" s="26" t="s">
        <v>59</v>
      </c>
      <c r="E29" s="26" t="s">
        <v>59</v>
      </c>
      <c r="F29" s="28" t="s">
        <v>59</v>
      </c>
      <c r="G29" s="29" t="s">
        <v>59</v>
      </c>
      <c r="H29" s="29" t="s">
        <v>59</v>
      </c>
      <c r="I29" s="29" t="s">
        <v>59</v>
      </c>
      <c r="J29" s="29" t="s">
        <v>59</v>
      </c>
      <c r="K29" s="29" t="s">
        <v>59</v>
      </c>
      <c r="L29" s="29" t="s">
        <v>59</v>
      </c>
      <c r="M29" s="29" t="s">
        <v>59</v>
      </c>
      <c r="N29" s="29" t="s">
        <v>59</v>
      </c>
      <c r="O29" s="29" t="s">
        <v>59</v>
      </c>
      <c r="P29" s="29" t="s">
        <v>59</v>
      </c>
      <c r="Q29" s="29" t="s">
        <v>59</v>
      </c>
      <c r="R29" s="29" t="s">
        <v>59</v>
      </c>
      <c r="S29" s="29" t="s">
        <v>59</v>
      </c>
      <c r="T29" s="29" t="s">
        <v>59</v>
      </c>
      <c r="U29" s="29" t="s">
        <v>59</v>
      </c>
      <c r="V29" s="29" t="s">
        <v>59</v>
      </c>
      <c r="W29" s="29" t="s">
        <v>59</v>
      </c>
      <c r="X29" s="29" t="s">
        <v>59</v>
      </c>
      <c r="Y29" s="29" t="s">
        <v>59</v>
      </c>
      <c r="Z29" s="29" t="s">
        <v>59</v>
      </c>
      <c r="AA29" s="29" t="s">
        <v>59</v>
      </c>
      <c r="AB29" s="29" t="s">
        <v>59</v>
      </c>
      <c r="AC29" s="29" t="s">
        <v>59</v>
      </c>
      <c r="AD29" s="29" t="s">
        <v>59</v>
      </c>
      <c r="AE29" s="29" t="s">
        <v>59</v>
      </c>
      <c r="AF29" s="29" t="s">
        <v>59</v>
      </c>
      <c r="AG29" s="29" t="s">
        <v>59</v>
      </c>
      <c r="AH29" s="29" t="s">
        <v>59</v>
      </c>
      <c r="AI29" s="29" t="s">
        <v>59</v>
      </c>
      <c r="AJ29" s="29" t="s">
        <v>59</v>
      </c>
      <c r="AK29" s="29" t="s">
        <v>59</v>
      </c>
      <c r="AL29" s="29" t="s">
        <v>59</v>
      </c>
      <c r="AM29" s="29" t="s">
        <v>59</v>
      </c>
      <c r="AN29" s="29" t="s">
        <v>59</v>
      </c>
    </row>
    <row r="30" spans="1:40" s="31" customFormat="1" ht="31.5">
      <c r="A30" s="26" t="s">
        <v>88</v>
      </c>
      <c r="B30" s="27" t="s">
        <v>89</v>
      </c>
      <c r="C30" s="26" t="s">
        <v>58</v>
      </c>
      <c r="D30" s="26" t="s">
        <v>59</v>
      </c>
      <c r="E30" s="26" t="s">
        <v>59</v>
      </c>
      <c r="F30" s="28" t="s">
        <v>59</v>
      </c>
      <c r="G30" s="29" t="s">
        <v>59</v>
      </c>
      <c r="H30" s="29" t="s">
        <v>59</v>
      </c>
      <c r="I30" s="29" t="s">
        <v>59</v>
      </c>
      <c r="J30" s="29" t="s">
        <v>59</v>
      </c>
      <c r="K30" s="29" t="s">
        <v>59</v>
      </c>
      <c r="L30" s="29" t="s">
        <v>59</v>
      </c>
      <c r="M30" s="29" t="s">
        <v>59</v>
      </c>
      <c r="N30" s="29" t="s">
        <v>59</v>
      </c>
      <c r="O30" s="29" t="s">
        <v>59</v>
      </c>
      <c r="P30" s="29" t="s">
        <v>59</v>
      </c>
      <c r="Q30" s="29" t="s">
        <v>59</v>
      </c>
      <c r="R30" s="29" t="s">
        <v>59</v>
      </c>
      <c r="S30" s="29" t="s">
        <v>59</v>
      </c>
      <c r="T30" s="29" t="s">
        <v>59</v>
      </c>
      <c r="U30" s="29" t="s">
        <v>59</v>
      </c>
      <c r="V30" s="29" t="s">
        <v>59</v>
      </c>
      <c r="W30" s="29" t="s">
        <v>59</v>
      </c>
      <c r="X30" s="29" t="s">
        <v>59</v>
      </c>
      <c r="Y30" s="29" t="s">
        <v>59</v>
      </c>
      <c r="Z30" s="29" t="s">
        <v>59</v>
      </c>
      <c r="AA30" s="29" t="s">
        <v>59</v>
      </c>
      <c r="AB30" s="29" t="s">
        <v>59</v>
      </c>
      <c r="AC30" s="29" t="s">
        <v>59</v>
      </c>
      <c r="AD30" s="29" t="s">
        <v>59</v>
      </c>
      <c r="AE30" s="29" t="s">
        <v>59</v>
      </c>
      <c r="AF30" s="29" t="s">
        <v>59</v>
      </c>
      <c r="AG30" s="29" t="s">
        <v>59</v>
      </c>
      <c r="AH30" s="29" t="s">
        <v>59</v>
      </c>
      <c r="AI30" s="29" t="s">
        <v>59</v>
      </c>
      <c r="AJ30" s="29" t="s">
        <v>59</v>
      </c>
      <c r="AK30" s="29" t="s">
        <v>59</v>
      </c>
      <c r="AL30" s="29" t="s">
        <v>59</v>
      </c>
      <c r="AM30" s="29" t="s">
        <v>59</v>
      </c>
      <c r="AN30" s="29" t="s">
        <v>59</v>
      </c>
    </row>
    <row r="31" spans="1:40" s="31" customFormat="1" ht="31.5">
      <c r="A31" s="26" t="s">
        <v>90</v>
      </c>
      <c r="B31" s="27" t="s">
        <v>91</v>
      </c>
      <c r="C31" s="26" t="s">
        <v>58</v>
      </c>
      <c r="D31" s="26" t="s">
        <v>59</v>
      </c>
      <c r="E31" s="26" t="s">
        <v>59</v>
      </c>
      <c r="F31" s="28" t="s">
        <v>59</v>
      </c>
      <c r="G31" s="29" t="s">
        <v>59</v>
      </c>
      <c r="H31" s="29" t="s">
        <v>59</v>
      </c>
      <c r="I31" s="29" t="s">
        <v>59</v>
      </c>
      <c r="J31" s="29" t="s">
        <v>59</v>
      </c>
      <c r="K31" s="29" t="s">
        <v>59</v>
      </c>
      <c r="L31" s="29" t="s">
        <v>59</v>
      </c>
      <c r="M31" s="29" t="s">
        <v>59</v>
      </c>
      <c r="N31" s="29" t="s">
        <v>59</v>
      </c>
      <c r="O31" s="29" t="s">
        <v>59</v>
      </c>
      <c r="P31" s="29" t="s">
        <v>59</v>
      </c>
      <c r="Q31" s="29" t="s">
        <v>59</v>
      </c>
      <c r="R31" s="29" t="s">
        <v>59</v>
      </c>
      <c r="S31" s="29" t="s">
        <v>59</v>
      </c>
      <c r="T31" s="29" t="s">
        <v>59</v>
      </c>
      <c r="U31" s="29" t="s">
        <v>59</v>
      </c>
      <c r="V31" s="29" t="s">
        <v>59</v>
      </c>
      <c r="W31" s="29" t="s">
        <v>59</v>
      </c>
      <c r="X31" s="29" t="s">
        <v>59</v>
      </c>
      <c r="Y31" s="29" t="s">
        <v>59</v>
      </c>
      <c r="Z31" s="29" t="s">
        <v>59</v>
      </c>
      <c r="AA31" s="29" t="s">
        <v>59</v>
      </c>
      <c r="AB31" s="29" t="s">
        <v>59</v>
      </c>
      <c r="AC31" s="29" t="s">
        <v>59</v>
      </c>
      <c r="AD31" s="29" t="s">
        <v>59</v>
      </c>
      <c r="AE31" s="29" t="s">
        <v>59</v>
      </c>
      <c r="AF31" s="29" t="s">
        <v>59</v>
      </c>
      <c r="AG31" s="29" t="s">
        <v>59</v>
      </c>
      <c r="AH31" s="29" t="s">
        <v>59</v>
      </c>
      <c r="AI31" s="29" t="s">
        <v>59</v>
      </c>
      <c r="AJ31" s="29" t="s">
        <v>59</v>
      </c>
      <c r="AK31" s="29" t="s">
        <v>59</v>
      </c>
      <c r="AL31" s="29" t="s">
        <v>59</v>
      </c>
      <c r="AM31" s="29" t="s">
        <v>59</v>
      </c>
      <c r="AN31" s="29" t="s">
        <v>59</v>
      </c>
    </row>
    <row r="32" spans="1:40" s="31" customFormat="1">
      <c r="A32" s="26" t="s">
        <v>92</v>
      </c>
      <c r="B32" s="27" t="s">
        <v>93</v>
      </c>
      <c r="C32" s="26" t="s">
        <v>58</v>
      </c>
      <c r="D32" s="26" t="s">
        <v>59</v>
      </c>
      <c r="E32" s="26" t="s">
        <v>59</v>
      </c>
      <c r="F32" s="28" t="s">
        <v>59</v>
      </c>
      <c r="G32" s="29" t="s">
        <v>59</v>
      </c>
      <c r="H32" s="29" t="s">
        <v>59</v>
      </c>
      <c r="I32" s="29" t="s">
        <v>59</v>
      </c>
      <c r="J32" s="29" t="s">
        <v>59</v>
      </c>
      <c r="K32" s="29" t="s">
        <v>59</v>
      </c>
      <c r="L32" s="29" t="s">
        <v>59</v>
      </c>
      <c r="M32" s="29" t="s">
        <v>59</v>
      </c>
      <c r="N32" s="29" t="s">
        <v>59</v>
      </c>
      <c r="O32" s="29" t="s">
        <v>59</v>
      </c>
      <c r="P32" s="29" t="s">
        <v>59</v>
      </c>
      <c r="Q32" s="29" t="s">
        <v>59</v>
      </c>
      <c r="R32" s="29" t="s">
        <v>59</v>
      </c>
      <c r="S32" s="29" t="s">
        <v>59</v>
      </c>
      <c r="T32" s="29" t="s">
        <v>59</v>
      </c>
      <c r="U32" s="29" t="s">
        <v>59</v>
      </c>
      <c r="V32" s="29" t="s">
        <v>59</v>
      </c>
      <c r="W32" s="29" t="s">
        <v>59</v>
      </c>
      <c r="X32" s="29" t="s">
        <v>59</v>
      </c>
      <c r="Y32" s="29" t="s">
        <v>59</v>
      </c>
      <c r="Z32" s="29" t="s">
        <v>59</v>
      </c>
      <c r="AA32" s="29" t="s">
        <v>59</v>
      </c>
      <c r="AB32" s="29" t="s">
        <v>59</v>
      </c>
      <c r="AC32" s="29" t="s">
        <v>59</v>
      </c>
      <c r="AD32" s="29" t="s">
        <v>59</v>
      </c>
      <c r="AE32" s="29" t="s">
        <v>59</v>
      </c>
      <c r="AF32" s="29" t="s">
        <v>59</v>
      </c>
      <c r="AG32" s="29" t="s">
        <v>59</v>
      </c>
      <c r="AH32" s="29" t="s">
        <v>59</v>
      </c>
      <c r="AI32" s="29" t="s">
        <v>59</v>
      </c>
      <c r="AJ32" s="29" t="s">
        <v>59</v>
      </c>
      <c r="AK32" s="29" t="s">
        <v>59</v>
      </c>
      <c r="AL32" s="29" t="s">
        <v>59</v>
      </c>
      <c r="AM32" s="29" t="s">
        <v>59</v>
      </c>
      <c r="AN32" s="29" t="s">
        <v>59</v>
      </c>
    </row>
    <row r="33" spans="1:40" s="31" customFormat="1" ht="47.25">
      <c r="A33" s="26" t="s">
        <v>92</v>
      </c>
      <c r="B33" s="27" t="s">
        <v>94</v>
      </c>
      <c r="C33" s="26" t="s">
        <v>58</v>
      </c>
      <c r="D33" s="26" t="s">
        <v>59</v>
      </c>
      <c r="E33" s="26" t="s">
        <v>59</v>
      </c>
      <c r="F33" s="28" t="s">
        <v>59</v>
      </c>
      <c r="G33" s="29" t="s">
        <v>59</v>
      </c>
      <c r="H33" s="29" t="s">
        <v>59</v>
      </c>
      <c r="I33" s="29" t="s">
        <v>59</v>
      </c>
      <c r="J33" s="29" t="s">
        <v>59</v>
      </c>
      <c r="K33" s="29" t="s">
        <v>59</v>
      </c>
      <c r="L33" s="29" t="s">
        <v>59</v>
      </c>
      <c r="M33" s="29" t="s">
        <v>59</v>
      </c>
      <c r="N33" s="29" t="s">
        <v>59</v>
      </c>
      <c r="O33" s="29" t="s">
        <v>59</v>
      </c>
      <c r="P33" s="29" t="s">
        <v>59</v>
      </c>
      <c r="Q33" s="29" t="s">
        <v>59</v>
      </c>
      <c r="R33" s="29" t="s">
        <v>59</v>
      </c>
      <c r="S33" s="29" t="s">
        <v>59</v>
      </c>
      <c r="T33" s="29" t="s">
        <v>59</v>
      </c>
      <c r="U33" s="29" t="s">
        <v>59</v>
      </c>
      <c r="V33" s="29" t="s">
        <v>59</v>
      </c>
      <c r="W33" s="29" t="s">
        <v>59</v>
      </c>
      <c r="X33" s="29" t="s">
        <v>59</v>
      </c>
      <c r="Y33" s="29" t="s">
        <v>59</v>
      </c>
      <c r="Z33" s="29" t="s">
        <v>59</v>
      </c>
      <c r="AA33" s="29" t="s">
        <v>59</v>
      </c>
      <c r="AB33" s="29" t="s">
        <v>59</v>
      </c>
      <c r="AC33" s="29" t="s">
        <v>59</v>
      </c>
      <c r="AD33" s="29" t="s">
        <v>59</v>
      </c>
      <c r="AE33" s="29" t="s">
        <v>59</v>
      </c>
      <c r="AF33" s="29" t="s">
        <v>59</v>
      </c>
      <c r="AG33" s="29" t="s">
        <v>59</v>
      </c>
      <c r="AH33" s="29" t="s">
        <v>59</v>
      </c>
      <c r="AI33" s="29" t="s">
        <v>59</v>
      </c>
      <c r="AJ33" s="29" t="s">
        <v>59</v>
      </c>
      <c r="AK33" s="29" t="s">
        <v>59</v>
      </c>
      <c r="AL33" s="29" t="s">
        <v>59</v>
      </c>
      <c r="AM33" s="29" t="s">
        <v>59</v>
      </c>
      <c r="AN33" s="29" t="s">
        <v>59</v>
      </c>
    </row>
    <row r="34" spans="1:40" s="31" customFormat="1" ht="47.25">
      <c r="A34" s="26" t="s">
        <v>92</v>
      </c>
      <c r="B34" s="27" t="s">
        <v>95</v>
      </c>
      <c r="C34" s="26" t="s">
        <v>58</v>
      </c>
      <c r="D34" s="26" t="s">
        <v>59</v>
      </c>
      <c r="E34" s="26" t="s">
        <v>59</v>
      </c>
      <c r="F34" s="28" t="s">
        <v>59</v>
      </c>
      <c r="G34" s="29" t="s">
        <v>59</v>
      </c>
      <c r="H34" s="29" t="s">
        <v>59</v>
      </c>
      <c r="I34" s="29" t="s">
        <v>59</v>
      </c>
      <c r="J34" s="29" t="s">
        <v>59</v>
      </c>
      <c r="K34" s="29" t="s">
        <v>59</v>
      </c>
      <c r="L34" s="29" t="s">
        <v>59</v>
      </c>
      <c r="M34" s="29" t="s">
        <v>59</v>
      </c>
      <c r="N34" s="29" t="s">
        <v>59</v>
      </c>
      <c r="O34" s="29" t="s">
        <v>59</v>
      </c>
      <c r="P34" s="29" t="s">
        <v>59</v>
      </c>
      <c r="Q34" s="29" t="s">
        <v>59</v>
      </c>
      <c r="R34" s="29" t="s">
        <v>59</v>
      </c>
      <c r="S34" s="29" t="s">
        <v>59</v>
      </c>
      <c r="T34" s="29" t="s">
        <v>59</v>
      </c>
      <c r="U34" s="29" t="s">
        <v>59</v>
      </c>
      <c r="V34" s="29" t="s">
        <v>59</v>
      </c>
      <c r="W34" s="29" t="s">
        <v>59</v>
      </c>
      <c r="X34" s="29" t="s">
        <v>59</v>
      </c>
      <c r="Y34" s="29" t="s">
        <v>59</v>
      </c>
      <c r="Z34" s="29" t="s">
        <v>59</v>
      </c>
      <c r="AA34" s="29" t="s">
        <v>59</v>
      </c>
      <c r="AB34" s="29" t="s">
        <v>59</v>
      </c>
      <c r="AC34" s="29" t="s">
        <v>59</v>
      </c>
      <c r="AD34" s="29" t="s">
        <v>59</v>
      </c>
      <c r="AE34" s="29" t="s">
        <v>59</v>
      </c>
      <c r="AF34" s="29" t="s">
        <v>59</v>
      </c>
      <c r="AG34" s="29" t="s">
        <v>59</v>
      </c>
      <c r="AH34" s="29" t="s">
        <v>59</v>
      </c>
      <c r="AI34" s="29" t="s">
        <v>59</v>
      </c>
      <c r="AJ34" s="29" t="s">
        <v>59</v>
      </c>
      <c r="AK34" s="29" t="s">
        <v>59</v>
      </c>
      <c r="AL34" s="29" t="s">
        <v>59</v>
      </c>
      <c r="AM34" s="29" t="s">
        <v>59</v>
      </c>
      <c r="AN34" s="29" t="s">
        <v>59</v>
      </c>
    </row>
    <row r="35" spans="1:40" s="31" customFormat="1" ht="47.25">
      <c r="A35" s="26" t="s">
        <v>92</v>
      </c>
      <c r="B35" s="27" t="s">
        <v>96</v>
      </c>
      <c r="C35" s="26" t="s">
        <v>58</v>
      </c>
      <c r="D35" s="26" t="s">
        <v>59</v>
      </c>
      <c r="E35" s="26" t="s">
        <v>59</v>
      </c>
      <c r="F35" s="28" t="s">
        <v>59</v>
      </c>
      <c r="G35" s="29" t="s">
        <v>59</v>
      </c>
      <c r="H35" s="29" t="s">
        <v>59</v>
      </c>
      <c r="I35" s="29" t="s">
        <v>59</v>
      </c>
      <c r="J35" s="29" t="s">
        <v>59</v>
      </c>
      <c r="K35" s="29" t="s">
        <v>59</v>
      </c>
      <c r="L35" s="29" t="s">
        <v>59</v>
      </c>
      <c r="M35" s="29" t="s">
        <v>59</v>
      </c>
      <c r="N35" s="29" t="s">
        <v>59</v>
      </c>
      <c r="O35" s="29" t="s">
        <v>59</v>
      </c>
      <c r="P35" s="29" t="s">
        <v>59</v>
      </c>
      <c r="Q35" s="29" t="s">
        <v>59</v>
      </c>
      <c r="R35" s="29" t="s">
        <v>59</v>
      </c>
      <c r="S35" s="29" t="s">
        <v>59</v>
      </c>
      <c r="T35" s="29" t="s">
        <v>59</v>
      </c>
      <c r="U35" s="29" t="s">
        <v>59</v>
      </c>
      <c r="V35" s="29" t="s">
        <v>59</v>
      </c>
      <c r="W35" s="29" t="s">
        <v>59</v>
      </c>
      <c r="X35" s="29" t="s">
        <v>59</v>
      </c>
      <c r="Y35" s="29" t="s">
        <v>59</v>
      </c>
      <c r="Z35" s="29" t="s">
        <v>59</v>
      </c>
      <c r="AA35" s="29" t="s">
        <v>59</v>
      </c>
      <c r="AB35" s="29" t="s">
        <v>59</v>
      </c>
      <c r="AC35" s="29" t="s">
        <v>59</v>
      </c>
      <c r="AD35" s="29" t="s">
        <v>59</v>
      </c>
      <c r="AE35" s="29" t="s">
        <v>59</v>
      </c>
      <c r="AF35" s="29" t="s">
        <v>59</v>
      </c>
      <c r="AG35" s="29" t="s">
        <v>59</v>
      </c>
      <c r="AH35" s="29" t="s">
        <v>59</v>
      </c>
      <c r="AI35" s="29" t="s">
        <v>59</v>
      </c>
      <c r="AJ35" s="29" t="s">
        <v>59</v>
      </c>
      <c r="AK35" s="29" t="s">
        <v>59</v>
      </c>
      <c r="AL35" s="29" t="s">
        <v>59</v>
      </c>
      <c r="AM35" s="29" t="s">
        <v>59</v>
      </c>
      <c r="AN35" s="29" t="s">
        <v>59</v>
      </c>
    </row>
    <row r="36" spans="1:40" s="31" customFormat="1">
      <c r="A36" s="50" t="s">
        <v>97</v>
      </c>
      <c r="B36" s="27" t="s">
        <v>93</v>
      </c>
      <c r="C36" s="50" t="s">
        <v>58</v>
      </c>
      <c r="D36" s="50" t="s">
        <v>59</v>
      </c>
      <c r="E36" s="50" t="s">
        <v>59</v>
      </c>
      <c r="F36" s="28" t="s">
        <v>59</v>
      </c>
      <c r="G36" s="51" t="s">
        <v>59</v>
      </c>
      <c r="H36" s="51" t="s">
        <v>59</v>
      </c>
      <c r="I36" s="29" t="s">
        <v>59</v>
      </c>
      <c r="J36" s="29" t="s">
        <v>59</v>
      </c>
      <c r="K36" s="29" t="s">
        <v>59</v>
      </c>
      <c r="L36" s="29" t="s">
        <v>59</v>
      </c>
      <c r="M36" s="29" t="s">
        <v>59</v>
      </c>
      <c r="N36" s="29" t="s">
        <v>59</v>
      </c>
      <c r="O36" s="29" t="s">
        <v>59</v>
      </c>
      <c r="P36" s="29" t="s">
        <v>59</v>
      </c>
      <c r="Q36" s="29" t="s">
        <v>59</v>
      </c>
      <c r="R36" s="29" t="s">
        <v>59</v>
      </c>
      <c r="S36" s="29" t="s">
        <v>59</v>
      </c>
      <c r="T36" s="29" t="s">
        <v>59</v>
      </c>
      <c r="U36" s="29" t="s">
        <v>59</v>
      </c>
      <c r="V36" s="29" t="s">
        <v>59</v>
      </c>
      <c r="W36" s="29" t="s">
        <v>59</v>
      </c>
      <c r="X36" s="29" t="s">
        <v>59</v>
      </c>
      <c r="Y36" s="29" t="s">
        <v>59</v>
      </c>
      <c r="Z36" s="29" t="s">
        <v>59</v>
      </c>
      <c r="AA36" s="29" t="s">
        <v>59</v>
      </c>
      <c r="AB36" s="29" t="s">
        <v>59</v>
      </c>
      <c r="AC36" s="29" t="s">
        <v>59</v>
      </c>
      <c r="AD36" s="29" t="s">
        <v>59</v>
      </c>
      <c r="AE36" s="29" t="s">
        <v>59</v>
      </c>
      <c r="AF36" s="29" t="s">
        <v>59</v>
      </c>
      <c r="AG36" s="29" t="s">
        <v>59</v>
      </c>
      <c r="AH36" s="29" t="s">
        <v>59</v>
      </c>
      <c r="AI36" s="29" t="s">
        <v>59</v>
      </c>
      <c r="AJ36" s="29" t="s">
        <v>59</v>
      </c>
      <c r="AK36" s="29" t="s">
        <v>59</v>
      </c>
      <c r="AL36" s="29" t="s">
        <v>59</v>
      </c>
      <c r="AM36" s="29" t="s">
        <v>59</v>
      </c>
      <c r="AN36" s="29" t="s">
        <v>59</v>
      </c>
    </row>
    <row r="37" spans="1:40" s="31" customFormat="1" ht="47.25">
      <c r="A37" s="26" t="s">
        <v>97</v>
      </c>
      <c r="B37" s="27" t="s">
        <v>94</v>
      </c>
      <c r="C37" s="26" t="s">
        <v>58</v>
      </c>
      <c r="D37" s="26" t="s">
        <v>59</v>
      </c>
      <c r="E37" s="26" t="s">
        <v>59</v>
      </c>
      <c r="F37" s="28" t="s">
        <v>59</v>
      </c>
      <c r="G37" s="29" t="s">
        <v>59</v>
      </c>
      <c r="H37" s="29" t="s">
        <v>59</v>
      </c>
      <c r="I37" s="29" t="s">
        <v>59</v>
      </c>
      <c r="J37" s="29" t="s">
        <v>59</v>
      </c>
      <c r="K37" s="29" t="s">
        <v>59</v>
      </c>
      <c r="L37" s="29" t="s">
        <v>59</v>
      </c>
      <c r="M37" s="29" t="s">
        <v>59</v>
      </c>
      <c r="N37" s="29" t="s">
        <v>59</v>
      </c>
      <c r="O37" s="29" t="s">
        <v>59</v>
      </c>
      <c r="P37" s="29" t="s">
        <v>59</v>
      </c>
      <c r="Q37" s="29" t="s">
        <v>59</v>
      </c>
      <c r="R37" s="29" t="s">
        <v>59</v>
      </c>
      <c r="S37" s="29" t="s">
        <v>59</v>
      </c>
      <c r="T37" s="29" t="s">
        <v>59</v>
      </c>
      <c r="U37" s="29" t="s">
        <v>59</v>
      </c>
      <c r="V37" s="29" t="s">
        <v>59</v>
      </c>
      <c r="W37" s="29" t="s">
        <v>59</v>
      </c>
      <c r="X37" s="29" t="s">
        <v>59</v>
      </c>
      <c r="Y37" s="29" t="s">
        <v>59</v>
      </c>
      <c r="Z37" s="29" t="s">
        <v>59</v>
      </c>
      <c r="AA37" s="29" t="s">
        <v>59</v>
      </c>
      <c r="AB37" s="29" t="s">
        <v>59</v>
      </c>
      <c r="AC37" s="29" t="s">
        <v>59</v>
      </c>
      <c r="AD37" s="29" t="s">
        <v>59</v>
      </c>
      <c r="AE37" s="29" t="s">
        <v>59</v>
      </c>
      <c r="AF37" s="29" t="s">
        <v>59</v>
      </c>
      <c r="AG37" s="29" t="s">
        <v>59</v>
      </c>
      <c r="AH37" s="29" t="s">
        <v>59</v>
      </c>
      <c r="AI37" s="29" t="s">
        <v>59</v>
      </c>
      <c r="AJ37" s="29" t="s">
        <v>59</v>
      </c>
      <c r="AK37" s="29" t="s">
        <v>59</v>
      </c>
      <c r="AL37" s="29" t="s">
        <v>59</v>
      </c>
      <c r="AM37" s="29" t="s">
        <v>59</v>
      </c>
      <c r="AN37" s="29" t="s">
        <v>59</v>
      </c>
    </row>
    <row r="38" spans="1:40" s="31" customFormat="1" ht="47.25">
      <c r="A38" s="26" t="s">
        <v>97</v>
      </c>
      <c r="B38" s="27" t="s">
        <v>95</v>
      </c>
      <c r="C38" s="26" t="s">
        <v>58</v>
      </c>
      <c r="D38" s="26" t="s">
        <v>59</v>
      </c>
      <c r="E38" s="26" t="s">
        <v>59</v>
      </c>
      <c r="F38" s="28" t="s">
        <v>59</v>
      </c>
      <c r="G38" s="29" t="s">
        <v>59</v>
      </c>
      <c r="H38" s="29" t="s">
        <v>59</v>
      </c>
      <c r="I38" s="29" t="s">
        <v>59</v>
      </c>
      <c r="J38" s="29" t="s">
        <v>59</v>
      </c>
      <c r="K38" s="29" t="s">
        <v>59</v>
      </c>
      <c r="L38" s="29" t="s">
        <v>59</v>
      </c>
      <c r="M38" s="29" t="s">
        <v>59</v>
      </c>
      <c r="N38" s="29" t="s">
        <v>59</v>
      </c>
      <c r="O38" s="29" t="s">
        <v>59</v>
      </c>
      <c r="P38" s="29" t="s">
        <v>59</v>
      </c>
      <c r="Q38" s="29" t="s">
        <v>59</v>
      </c>
      <c r="R38" s="29" t="s">
        <v>59</v>
      </c>
      <c r="S38" s="29" t="s">
        <v>59</v>
      </c>
      <c r="T38" s="29" t="s">
        <v>59</v>
      </c>
      <c r="U38" s="29" t="s">
        <v>59</v>
      </c>
      <c r="V38" s="29" t="s">
        <v>59</v>
      </c>
      <c r="W38" s="29" t="s">
        <v>59</v>
      </c>
      <c r="X38" s="29" t="s">
        <v>59</v>
      </c>
      <c r="Y38" s="29" t="s">
        <v>59</v>
      </c>
      <c r="Z38" s="29" t="s">
        <v>59</v>
      </c>
      <c r="AA38" s="29" t="s">
        <v>59</v>
      </c>
      <c r="AB38" s="29" t="s">
        <v>59</v>
      </c>
      <c r="AC38" s="29" t="s">
        <v>59</v>
      </c>
      <c r="AD38" s="29" t="s">
        <v>59</v>
      </c>
      <c r="AE38" s="29" t="s">
        <v>59</v>
      </c>
      <c r="AF38" s="29" t="s">
        <v>59</v>
      </c>
      <c r="AG38" s="29" t="s">
        <v>59</v>
      </c>
      <c r="AH38" s="29" t="s">
        <v>59</v>
      </c>
      <c r="AI38" s="29" t="s">
        <v>59</v>
      </c>
      <c r="AJ38" s="29" t="s">
        <v>59</v>
      </c>
      <c r="AK38" s="29" t="s">
        <v>59</v>
      </c>
      <c r="AL38" s="29" t="s">
        <v>59</v>
      </c>
      <c r="AM38" s="29" t="s">
        <v>59</v>
      </c>
      <c r="AN38" s="29" t="s">
        <v>59</v>
      </c>
    </row>
    <row r="39" spans="1:40" s="31" customFormat="1" ht="47.25">
      <c r="A39" s="26" t="s">
        <v>97</v>
      </c>
      <c r="B39" s="27" t="s">
        <v>98</v>
      </c>
      <c r="C39" s="26" t="s">
        <v>58</v>
      </c>
      <c r="D39" s="26" t="s">
        <v>59</v>
      </c>
      <c r="E39" s="26" t="s">
        <v>59</v>
      </c>
      <c r="F39" s="28" t="s">
        <v>59</v>
      </c>
      <c r="G39" s="29" t="s">
        <v>59</v>
      </c>
      <c r="H39" s="29" t="s">
        <v>59</v>
      </c>
      <c r="I39" s="29" t="s">
        <v>59</v>
      </c>
      <c r="J39" s="29" t="s">
        <v>59</v>
      </c>
      <c r="K39" s="29" t="s">
        <v>59</v>
      </c>
      <c r="L39" s="29" t="s">
        <v>59</v>
      </c>
      <c r="M39" s="29" t="s">
        <v>59</v>
      </c>
      <c r="N39" s="29" t="s">
        <v>59</v>
      </c>
      <c r="O39" s="29" t="s">
        <v>59</v>
      </c>
      <c r="P39" s="29" t="s">
        <v>59</v>
      </c>
      <c r="Q39" s="29" t="s">
        <v>59</v>
      </c>
      <c r="R39" s="29" t="s">
        <v>59</v>
      </c>
      <c r="S39" s="29" t="s">
        <v>59</v>
      </c>
      <c r="T39" s="29" t="s">
        <v>59</v>
      </c>
      <c r="U39" s="29" t="s">
        <v>59</v>
      </c>
      <c r="V39" s="29" t="s">
        <v>59</v>
      </c>
      <c r="W39" s="29" t="s">
        <v>59</v>
      </c>
      <c r="X39" s="29" t="s">
        <v>59</v>
      </c>
      <c r="Y39" s="29" t="s">
        <v>59</v>
      </c>
      <c r="Z39" s="29" t="s">
        <v>59</v>
      </c>
      <c r="AA39" s="29" t="s">
        <v>59</v>
      </c>
      <c r="AB39" s="29" t="s">
        <v>59</v>
      </c>
      <c r="AC39" s="29" t="s">
        <v>59</v>
      </c>
      <c r="AD39" s="29" t="s">
        <v>59</v>
      </c>
      <c r="AE39" s="29" t="s">
        <v>59</v>
      </c>
      <c r="AF39" s="29" t="s">
        <v>59</v>
      </c>
      <c r="AG39" s="29" t="s">
        <v>59</v>
      </c>
      <c r="AH39" s="29" t="s">
        <v>59</v>
      </c>
      <c r="AI39" s="29" t="s">
        <v>59</v>
      </c>
      <c r="AJ39" s="29" t="s">
        <v>59</v>
      </c>
      <c r="AK39" s="29" t="s">
        <v>59</v>
      </c>
      <c r="AL39" s="29" t="s">
        <v>59</v>
      </c>
      <c r="AM39" s="29" t="s">
        <v>59</v>
      </c>
      <c r="AN39" s="29" t="s">
        <v>59</v>
      </c>
    </row>
    <row r="40" spans="1:40" s="31" customFormat="1" ht="47.25">
      <c r="A40" s="26" t="s">
        <v>99</v>
      </c>
      <c r="B40" s="27" t="s">
        <v>100</v>
      </c>
      <c r="C40" s="26" t="s">
        <v>58</v>
      </c>
      <c r="D40" s="26" t="s">
        <v>59</v>
      </c>
      <c r="E40" s="26" t="s">
        <v>59</v>
      </c>
      <c r="F40" s="28" t="s">
        <v>59</v>
      </c>
      <c r="G40" s="29" t="s">
        <v>59</v>
      </c>
      <c r="H40" s="29" t="s">
        <v>59</v>
      </c>
      <c r="I40" s="29" t="s">
        <v>59</v>
      </c>
      <c r="J40" s="29" t="s">
        <v>59</v>
      </c>
      <c r="K40" s="29" t="s">
        <v>59</v>
      </c>
      <c r="L40" s="29" t="s">
        <v>59</v>
      </c>
      <c r="M40" s="29" t="s">
        <v>59</v>
      </c>
      <c r="N40" s="29" t="s">
        <v>59</v>
      </c>
      <c r="O40" s="29" t="s">
        <v>59</v>
      </c>
      <c r="P40" s="29" t="s">
        <v>59</v>
      </c>
      <c r="Q40" s="29" t="s">
        <v>59</v>
      </c>
      <c r="R40" s="29" t="s">
        <v>59</v>
      </c>
      <c r="S40" s="29" t="s">
        <v>59</v>
      </c>
      <c r="T40" s="29" t="s">
        <v>59</v>
      </c>
      <c r="U40" s="29" t="s">
        <v>59</v>
      </c>
      <c r="V40" s="29" t="s">
        <v>59</v>
      </c>
      <c r="W40" s="29" t="s">
        <v>59</v>
      </c>
      <c r="X40" s="29" t="s">
        <v>59</v>
      </c>
      <c r="Y40" s="29" t="s">
        <v>59</v>
      </c>
      <c r="Z40" s="29" t="s">
        <v>59</v>
      </c>
      <c r="AA40" s="29" t="s">
        <v>59</v>
      </c>
      <c r="AB40" s="29" t="s">
        <v>59</v>
      </c>
      <c r="AC40" s="29" t="s">
        <v>59</v>
      </c>
      <c r="AD40" s="29" t="s">
        <v>59</v>
      </c>
      <c r="AE40" s="29" t="s">
        <v>59</v>
      </c>
      <c r="AF40" s="29" t="s">
        <v>59</v>
      </c>
      <c r="AG40" s="29" t="s">
        <v>59</v>
      </c>
      <c r="AH40" s="29" t="s">
        <v>59</v>
      </c>
      <c r="AI40" s="29" t="s">
        <v>59</v>
      </c>
      <c r="AJ40" s="29" t="s">
        <v>59</v>
      </c>
      <c r="AK40" s="29" t="s">
        <v>59</v>
      </c>
      <c r="AL40" s="29" t="s">
        <v>59</v>
      </c>
      <c r="AM40" s="29" t="s">
        <v>59</v>
      </c>
      <c r="AN40" s="29" t="s">
        <v>59</v>
      </c>
    </row>
    <row r="41" spans="1:40" s="31" customFormat="1" ht="31.5">
      <c r="A41" s="26" t="s">
        <v>101</v>
      </c>
      <c r="B41" s="27" t="s">
        <v>102</v>
      </c>
      <c r="C41" s="26" t="s">
        <v>58</v>
      </c>
      <c r="D41" s="26" t="s">
        <v>59</v>
      </c>
      <c r="E41" s="26" t="s">
        <v>59</v>
      </c>
      <c r="F41" s="28" t="s">
        <v>59</v>
      </c>
      <c r="G41" s="29" t="s">
        <v>59</v>
      </c>
      <c r="H41" s="29" t="s">
        <v>59</v>
      </c>
      <c r="I41" s="29" t="s">
        <v>59</v>
      </c>
      <c r="J41" s="29" t="s">
        <v>59</v>
      </c>
      <c r="K41" s="29" t="s">
        <v>59</v>
      </c>
      <c r="L41" s="29" t="s">
        <v>59</v>
      </c>
      <c r="M41" s="29" t="s">
        <v>59</v>
      </c>
      <c r="N41" s="29" t="s">
        <v>59</v>
      </c>
      <c r="O41" s="29" t="s">
        <v>59</v>
      </c>
      <c r="P41" s="29" t="s">
        <v>59</v>
      </c>
      <c r="Q41" s="29" t="s">
        <v>59</v>
      </c>
      <c r="R41" s="29" t="s">
        <v>59</v>
      </c>
      <c r="S41" s="29" t="s">
        <v>59</v>
      </c>
      <c r="T41" s="29" t="s">
        <v>59</v>
      </c>
      <c r="U41" s="29" t="s">
        <v>59</v>
      </c>
      <c r="V41" s="29" t="s">
        <v>59</v>
      </c>
      <c r="W41" s="29" t="s">
        <v>59</v>
      </c>
      <c r="X41" s="29" t="s">
        <v>59</v>
      </c>
      <c r="Y41" s="29" t="s">
        <v>59</v>
      </c>
      <c r="Z41" s="29" t="s">
        <v>59</v>
      </c>
      <c r="AA41" s="29" t="s">
        <v>59</v>
      </c>
      <c r="AB41" s="29" t="s">
        <v>59</v>
      </c>
      <c r="AC41" s="29" t="s">
        <v>59</v>
      </c>
      <c r="AD41" s="29" t="s">
        <v>59</v>
      </c>
      <c r="AE41" s="29" t="s">
        <v>59</v>
      </c>
      <c r="AF41" s="29" t="s">
        <v>59</v>
      </c>
      <c r="AG41" s="29" t="s">
        <v>59</v>
      </c>
      <c r="AH41" s="29" t="s">
        <v>59</v>
      </c>
      <c r="AI41" s="29" t="s">
        <v>59</v>
      </c>
      <c r="AJ41" s="29" t="s">
        <v>59</v>
      </c>
      <c r="AK41" s="29" t="s">
        <v>59</v>
      </c>
      <c r="AL41" s="29" t="s">
        <v>59</v>
      </c>
      <c r="AM41" s="29" t="s">
        <v>59</v>
      </c>
      <c r="AN41" s="29" t="s">
        <v>59</v>
      </c>
    </row>
    <row r="42" spans="1:40" s="31" customFormat="1" ht="47.25">
      <c r="A42" s="26" t="s">
        <v>103</v>
      </c>
      <c r="B42" s="27" t="s">
        <v>104</v>
      </c>
      <c r="C42" s="26" t="s">
        <v>58</v>
      </c>
      <c r="D42" s="26" t="s">
        <v>59</v>
      </c>
      <c r="E42" s="26" t="s">
        <v>59</v>
      </c>
      <c r="F42" s="28" t="s">
        <v>59</v>
      </c>
      <c r="G42" s="29" t="s">
        <v>59</v>
      </c>
      <c r="H42" s="29" t="s">
        <v>59</v>
      </c>
      <c r="I42" s="29" t="s">
        <v>59</v>
      </c>
      <c r="J42" s="29" t="s">
        <v>59</v>
      </c>
      <c r="K42" s="29" t="s">
        <v>59</v>
      </c>
      <c r="L42" s="29" t="s">
        <v>59</v>
      </c>
      <c r="M42" s="29" t="s">
        <v>59</v>
      </c>
      <c r="N42" s="29" t="s">
        <v>59</v>
      </c>
      <c r="O42" s="29" t="s">
        <v>59</v>
      </c>
      <c r="P42" s="29" t="s">
        <v>59</v>
      </c>
      <c r="Q42" s="29" t="s">
        <v>59</v>
      </c>
      <c r="R42" s="29" t="s">
        <v>59</v>
      </c>
      <c r="S42" s="29" t="s">
        <v>59</v>
      </c>
      <c r="T42" s="29" t="s">
        <v>59</v>
      </c>
      <c r="U42" s="29" t="s">
        <v>59</v>
      </c>
      <c r="V42" s="29" t="s">
        <v>59</v>
      </c>
      <c r="W42" s="29" t="s">
        <v>59</v>
      </c>
      <c r="X42" s="29" t="s">
        <v>59</v>
      </c>
      <c r="Y42" s="29" t="s">
        <v>59</v>
      </c>
      <c r="Z42" s="29" t="s">
        <v>59</v>
      </c>
      <c r="AA42" s="29" t="s">
        <v>59</v>
      </c>
      <c r="AB42" s="29" t="s">
        <v>59</v>
      </c>
      <c r="AC42" s="29" t="s">
        <v>59</v>
      </c>
      <c r="AD42" s="29" t="s">
        <v>59</v>
      </c>
      <c r="AE42" s="29" t="s">
        <v>59</v>
      </c>
      <c r="AF42" s="29" t="s">
        <v>59</v>
      </c>
      <c r="AG42" s="29" t="s">
        <v>59</v>
      </c>
      <c r="AH42" s="29" t="s">
        <v>59</v>
      </c>
      <c r="AI42" s="29" t="s">
        <v>59</v>
      </c>
      <c r="AJ42" s="29" t="s">
        <v>59</v>
      </c>
      <c r="AK42" s="29" t="s">
        <v>59</v>
      </c>
      <c r="AL42" s="29" t="s">
        <v>59</v>
      </c>
      <c r="AM42" s="29" t="s">
        <v>59</v>
      </c>
      <c r="AN42" s="29" t="s">
        <v>59</v>
      </c>
    </row>
    <row r="43" spans="1:40">
      <c r="A43" s="52" t="s">
        <v>105</v>
      </c>
      <c r="B43" s="53" t="s">
        <v>106</v>
      </c>
      <c r="C43" s="52" t="s">
        <v>58</v>
      </c>
      <c r="D43" s="52" t="s">
        <v>59</v>
      </c>
      <c r="E43" s="52" t="s">
        <v>59</v>
      </c>
      <c r="F43" s="28" t="s">
        <v>59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  <c r="W43" s="54">
        <v>0</v>
      </c>
      <c r="X43" s="54">
        <v>0</v>
      </c>
      <c r="Y43" s="54">
        <v>0</v>
      </c>
      <c r="Z43" s="54">
        <v>0</v>
      </c>
      <c r="AA43" s="54">
        <v>0</v>
      </c>
      <c r="AB43" s="54">
        <v>0</v>
      </c>
      <c r="AC43" s="54">
        <v>0</v>
      </c>
      <c r="AD43" s="54">
        <v>0</v>
      </c>
      <c r="AE43" s="54">
        <v>0</v>
      </c>
      <c r="AF43" s="54">
        <v>0</v>
      </c>
      <c r="AG43" s="54">
        <v>0</v>
      </c>
      <c r="AH43" s="54">
        <v>0</v>
      </c>
      <c r="AI43" s="54">
        <v>0</v>
      </c>
      <c r="AJ43" s="54">
        <v>0</v>
      </c>
      <c r="AK43" s="54">
        <v>0</v>
      </c>
      <c r="AL43" s="54">
        <v>0</v>
      </c>
      <c r="AM43" s="54">
        <v>0</v>
      </c>
      <c r="AN43" s="54">
        <v>0</v>
      </c>
    </row>
    <row r="44" spans="1:40" s="31" customFormat="1" ht="31.5">
      <c r="A44" s="26" t="s">
        <v>107</v>
      </c>
      <c r="B44" s="27" t="s">
        <v>108</v>
      </c>
      <c r="C44" s="26" t="s">
        <v>58</v>
      </c>
      <c r="D44" s="26" t="s">
        <v>59</v>
      </c>
      <c r="E44" s="26" t="s">
        <v>59</v>
      </c>
      <c r="F44" s="28" t="s">
        <v>59</v>
      </c>
      <c r="G44" s="29" t="s">
        <v>59</v>
      </c>
      <c r="H44" s="29" t="s">
        <v>59</v>
      </c>
      <c r="I44" s="29" t="s">
        <v>59</v>
      </c>
      <c r="J44" s="29" t="s">
        <v>59</v>
      </c>
      <c r="K44" s="29" t="s">
        <v>59</v>
      </c>
      <c r="L44" s="29" t="s">
        <v>59</v>
      </c>
      <c r="M44" s="29" t="s">
        <v>59</v>
      </c>
      <c r="N44" s="29" t="s">
        <v>59</v>
      </c>
      <c r="O44" s="29" t="s">
        <v>59</v>
      </c>
      <c r="P44" s="29" t="s">
        <v>59</v>
      </c>
      <c r="Q44" s="29" t="s">
        <v>59</v>
      </c>
      <c r="R44" s="29" t="s">
        <v>59</v>
      </c>
      <c r="S44" s="29" t="s">
        <v>59</v>
      </c>
      <c r="T44" s="29" t="s">
        <v>59</v>
      </c>
      <c r="U44" s="29" t="s">
        <v>59</v>
      </c>
      <c r="V44" s="29" t="s">
        <v>59</v>
      </c>
      <c r="W44" s="29" t="s">
        <v>59</v>
      </c>
      <c r="X44" s="29" t="s">
        <v>59</v>
      </c>
      <c r="Y44" s="29" t="s">
        <v>59</v>
      </c>
      <c r="Z44" s="29" t="s">
        <v>59</v>
      </c>
      <c r="AA44" s="29" t="s">
        <v>59</v>
      </c>
      <c r="AB44" s="29" t="s">
        <v>59</v>
      </c>
      <c r="AC44" s="29" t="s">
        <v>59</v>
      </c>
      <c r="AD44" s="29" t="s">
        <v>59</v>
      </c>
      <c r="AE44" s="29" t="s">
        <v>59</v>
      </c>
      <c r="AF44" s="29" t="s">
        <v>59</v>
      </c>
      <c r="AG44" s="29" t="s">
        <v>59</v>
      </c>
      <c r="AH44" s="29" t="s">
        <v>59</v>
      </c>
      <c r="AI44" s="29" t="s">
        <v>59</v>
      </c>
      <c r="AJ44" s="29" t="s">
        <v>59</v>
      </c>
      <c r="AK44" s="29" t="s">
        <v>59</v>
      </c>
      <c r="AL44" s="29" t="s">
        <v>59</v>
      </c>
      <c r="AM44" s="29" t="s">
        <v>59</v>
      </c>
      <c r="AN44" s="29" t="s">
        <v>59</v>
      </c>
    </row>
    <row r="45" spans="1:40" s="31" customFormat="1">
      <c r="A45" s="26" t="s">
        <v>109</v>
      </c>
      <c r="B45" s="27" t="s">
        <v>110</v>
      </c>
      <c r="C45" s="26" t="s">
        <v>58</v>
      </c>
      <c r="D45" s="26" t="s">
        <v>59</v>
      </c>
      <c r="E45" s="26" t="s">
        <v>59</v>
      </c>
      <c r="F45" s="28" t="s">
        <v>59</v>
      </c>
      <c r="G45" s="29" t="s">
        <v>59</v>
      </c>
      <c r="H45" s="29" t="s">
        <v>59</v>
      </c>
      <c r="I45" s="29" t="s">
        <v>59</v>
      </c>
      <c r="J45" s="29" t="s">
        <v>59</v>
      </c>
      <c r="K45" s="29" t="s">
        <v>59</v>
      </c>
      <c r="L45" s="29" t="s">
        <v>59</v>
      </c>
      <c r="M45" s="29" t="s">
        <v>59</v>
      </c>
      <c r="N45" s="29" t="s">
        <v>59</v>
      </c>
      <c r="O45" s="29" t="s">
        <v>59</v>
      </c>
      <c r="P45" s="29" t="s">
        <v>59</v>
      </c>
      <c r="Q45" s="29" t="s">
        <v>59</v>
      </c>
      <c r="R45" s="29" t="s">
        <v>59</v>
      </c>
      <c r="S45" s="29" t="s">
        <v>59</v>
      </c>
      <c r="T45" s="29" t="s">
        <v>59</v>
      </c>
      <c r="U45" s="29" t="s">
        <v>59</v>
      </c>
      <c r="V45" s="29" t="s">
        <v>59</v>
      </c>
      <c r="W45" s="29" t="s">
        <v>59</v>
      </c>
      <c r="X45" s="29" t="s">
        <v>59</v>
      </c>
      <c r="Y45" s="29" t="s">
        <v>59</v>
      </c>
      <c r="Z45" s="29" t="s">
        <v>59</v>
      </c>
      <c r="AA45" s="29" t="s">
        <v>59</v>
      </c>
      <c r="AB45" s="29" t="s">
        <v>59</v>
      </c>
      <c r="AC45" s="29" t="s">
        <v>59</v>
      </c>
      <c r="AD45" s="29" t="s">
        <v>59</v>
      </c>
      <c r="AE45" s="29" t="s">
        <v>59</v>
      </c>
      <c r="AF45" s="29" t="s">
        <v>59</v>
      </c>
      <c r="AG45" s="29" t="s">
        <v>59</v>
      </c>
      <c r="AH45" s="29" t="s">
        <v>59</v>
      </c>
      <c r="AI45" s="29" t="s">
        <v>59</v>
      </c>
      <c r="AJ45" s="29" t="s">
        <v>59</v>
      </c>
      <c r="AK45" s="29" t="s">
        <v>59</v>
      </c>
      <c r="AL45" s="29" t="s">
        <v>59</v>
      </c>
      <c r="AM45" s="29" t="s">
        <v>59</v>
      </c>
      <c r="AN45" s="29" t="s">
        <v>59</v>
      </c>
    </row>
    <row r="46" spans="1:40" s="31" customFormat="1" ht="31.5">
      <c r="A46" s="26" t="s">
        <v>111</v>
      </c>
      <c r="B46" s="27" t="s">
        <v>112</v>
      </c>
      <c r="C46" s="26" t="s">
        <v>58</v>
      </c>
      <c r="D46" s="26" t="s">
        <v>59</v>
      </c>
      <c r="E46" s="26" t="s">
        <v>59</v>
      </c>
      <c r="F46" s="28" t="s">
        <v>59</v>
      </c>
      <c r="G46" s="29" t="s">
        <v>59</v>
      </c>
      <c r="H46" s="29" t="s">
        <v>59</v>
      </c>
      <c r="I46" s="29" t="s">
        <v>59</v>
      </c>
      <c r="J46" s="29" t="s">
        <v>59</v>
      </c>
      <c r="K46" s="29" t="s">
        <v>59</v>
      </c>
      <c r="L46" s="29" t="s">
        <v>59</v>
      </c>
      <c r="M46" s="29" t="s">
        <v>59</v>
      </c>
      <c r="N46" s="29" t="s">
        <v>59</v>
      </c>
      <c r="O46" s="29" t="s">
        <v>59</v>
      </c>
      <c r="P46" s="29" t="s">
        <v>59</v>
      </c>
      <c r="Q46" s="29" t="s">
        <v>59</v>
      </c>
      <c r="R46" s="29" t="s">
        <v>59</v>
      </c>
      <c r="S46" s="29" t="s">
        <v>59</v>
      </c>
      <c r="T46" s="29" t="s">
        <v>59</v>
      </c>
      <c r="U46" s="29" t="s">
        <v>59</v>
      </c>
      <c r="V46" s="29" t="s">
        <v>59</v>
      </c>
      <c r="W46" s="29" t="s">
        <v>59</v>
      </c>
      <c r="X46" s="29" t="s">
        <v>59</v>
      </c>
      <c r="Y46" s="29" t="s">
        <v>59</v>
      </c>
      <c r="Z46" s="29" t="s">
        <v>59</v>
      </c>
      <c r="AA46" s="29" t="s">
        <v>59</v>
      </c>
      <c r="AB46" s="29" t="s">
        <v>59</v>
      </c>
      <c r="AC46" s="29" t="s">
        <v>59</v>
      </c>
      <c r="AD46" s="29" t="s">
        <v>59</v>
      </c>
      <c r="AE46" s="29" t="s">
        <v>59</v>
      </c>
      <c r="AF46" s="29" t="s">
        <v>59</v>
      </c>
      <c r="AG46" s="29" t="s">
        <v>59</v>
      </c>
      <c r="AH46" s="29" t="s">
        <v>59</v>
      </c>
      <c r="AI46" s="29" t="s">
        <v>59</v>
      </c>
      <c r="AJ46" s="29" t="s">
        <v>59</v>
      </c>
      <c r="AK46" s="29" t="s">
        <v>59</v>
      </c>
      <c r="AL46" s="29" t="s">
        <v>59</v>
      </c>
      <c r="AM46" s="29" t="s">
        <v>59</v>
      </c>
      <c r="AN46" s="29" t="s">
        <v>59</v>
      </c>
    </row>
    <row r="47" spans="1:40" s="31" customFormat="1" ht="31.5">
      <c r="A47" s="26" t="s">
        <v>113</v>
      </c>
      <c r="B47" s="27" t="s">
        <v>114</v>
      </c>
      <c r="C47" s="26" t="s">
        <v>58</v>
      </c>
      <c r="D47" s="26" t="s">
        <v>59</v>
      </c>
      <c r="E47" s="26" t="s">
        <v>59</v>
      </c>
      <c r="F47" s="28" t="s">
        <v>59</v>
      </c>
      <c r="G47" s="29" t="s">
        <v>59</v>
      </c>
      <c r="H47" s="29" t="s">
        <v>59</v>
      </c>
      <c r="I47" s="29" t="s">
        <v>59</v>
      </c>
      <c r="J47" s="29" t="s">
        <v>59</v>
      </c>
      <c r="K47" s="29" t="s">
        <v>59</v>
      </c>
      <c r="L47" s="29" t="s">
        <v>59</v>
      </c>
      <c r="M47" s="29" t="s">
        <v>59</v>
      </c>
      <c r="N47" s="29" t="s">
        <v>59</v>
      </c>
      <c r="O47" s="29" t="s">
        <v>59</v>
      </c>
      <c r="P47" s="29" t="s">
        <v>59</v>
      </c>
      <c r="Q47" s="29" t="s">
        <v>59</v>
      </c>
      <c r="R47" s="29" t="s">
        <v>59</v>
      </c>
      <c r="S47" s="29" t="s">
        <v>59</v>
      </c>
      <c r="T47" s="29" t="s">
        <v>59</v>
      </c>
      <c r="U47" s="29" t="s">
        <v>59</v>
      </c>
      <c r="V47" s="29" t="s">
        <v>59</v>
      </c>
      <c r="W47" s="29" t="s">
        <v>59</v>
      </c>
      <c r="X47" s="29" t="s">
        <v>59</v>
      </c>
      <c r="Y47" s="29" t="s">
        <v>59</v>
      </c>
      <c r="Z47" s="29" t="s">
        <v>59</v>
      </c>
      <c r="AA47" s="29" t="s">
        <v>59</v>
      </c>
      <c r="AB47" s="29" t="s">
        <v>59</v>
      </c>
      <c r="AC47" s="29" t="s">
        <v>59</v>
      </c>
      <c r="AD47" s="29" t="s">
        <v>59</v>
      </c>
      <c r="AE47" s="29" t="s">
        <v>59</v>
      </c>
      <c r="AF47" s="29" t="s">
        <v>59</v>
      </c>
      <c r="AG47" s="29" t="s">
        <v>59</v>
      </c>
      <c r="AH47" s="29" t="s">
        <v>59</v>
      </c>
      <c r="AI47" s="29" t="s">
        <v>59</v>
      </c>
      <c r="AJ47" s="29" t="s">
        <v>59</v>
      </c>
      <c r="AK47" s="29" t="s">
        <v>59</v>
      </c>
      <c r="AL47" s="29" t="s">
        <v>59</v>
      </c>
      <c r="AM47" s="29" t="s">
        <v>59</v>
      </c>
      <c r="AN47" s="29" t="s">
        <v>59</v>
      </c>
    </row>
    <row r="48" spans="1:40" s="31" customFormat="1">
      <c r="A48" s="26" t="s">
        <v>115</v>
      </c>
      <c r="B48" s="27" t="s">
        <v>116</v>
      </c>
      <c r="C48" s="26" t="s">
        <v>58</v>
      </c>
      <c r="D48" s="26" t="s">
        <v>59</v>
      </c>
      <c r="E48" s="26" t="s">
        <v>59</v>
      </c>
      <c r="F48" s="28" t="s">
        <v>59</v>
      </c>
      <c r="G48" s="29" t="s">
        <v>59</v>
      </c>
      <c r="H48" s="29" t="s">
        <v>59</v>
      </c>
      <c r="I48" s="29" t="s">
        <v>59</v>
      </c>
      <c r="J48" s="29" t="s">
        <v>59</v>
      </c>
      <c r="K48" s="29" t="s">
        <v>59</v>
      </c>
      <c r="L48" s="29" t="s">
        <v>59</v>
      </c>
      <c r="M48" s="29" t="s">
        <v>59</v>
      </c>
      <c r="N48" s="29" t="s">
        <v>59</v>
      </c>
      <c r="O48" s="29" t="s">
        <v>59</v>
      </c>
      <c r="P48" s="29" t="s">
        <v>59</v>
      </c>
      <c r="Q48" s="29" t="s">
        <v>59</v>
      </c>
      <c r="R48" s="29" t="s">
        <v>59</v>
      </c>
      <c r="S48" s="29" t="s">
        <v>59</v>
      </c>
      <c r="T48" s="29" t="s">
        <v>59</v>
      </c>
      <c r="U48" s="29" t="s">
        <v>59</v>
      </c>
      <c r="V48" s="29" t="s">
        <v>59</v>
      </c>
      <c r="W48" s="29" t="s">
        <v>59</v>
      </c>
      <c r="X48" s="29" t="s">
        <v>59</v>
      </c>
      <c r="Y48" s="29" t="s">
        <v>59</v>
      </c>
      <c r="Z48" s="29" t="s">
        <v>59</v>
      </c>
      <c r="AA48" s="29" t="s">
        <v>59</v>
      </c>
      <c r="AB48" s="29" t="s">
        <v>59</v>
      </c>
      <c r="AC48" s="29" t="s">
        <v>59</v>
      </c>
      <c r="AD48" s="29" t="s">
        <v>59</v>
      </c>
      <c r="AE48" s="29" t="s">
        <v>59</v>
      </c>
      <c r="AF48" s="29" t="s">
        <v>59</v>
      </c>
      <c r="AG48" s="29" t="s">
        <v>59</v>
      </c>
      <c r="AH48" s="29" t="s">
        <v>59</v>
      </c>
      <c r="AI48" s="29" t="s">
        <v>59</v>
      </c>
      <c r="AJ48" s="29" t="s">
        <v>59</v>
      </c>
      <c r="AK48" s="29" t="s">
        <v>59</v>
      </c>
      <c r="AL48" s="29" t="s">
        <v>59</v>
      </c>
      <c r="AM48" s="29" t="s">
        <v>59</v>
      </c>
      <c r="AN48" s="29" t="s">
        <v>59</v>
      </c>
    </row>
    <row r="49" spans="1:40" s="31" customFormat="1">
      <c r="A49" s="26" t="s">
        <v>117</v>
      </c>
      <c r="B49" s="27" t="s">
        <v>118</v>
      </c>
      <c r="C49" s="26" t="s">
        <v>58</v>
      </c>
      <c r="D49" s="26" t="s">
        <v>59</v>
      </c>
      <c r="E49" s="26" t="s">
        <v>59</v>
      </c>
      <c r="F49" s="28" t="s">
        <v>59</v>
      </c>
      <c r="G49" s="29" t="s">
        <v>59</v>
      </c>
      <c r="H49" s="29" t="s">
        <v>59</v>
      </c>
      <c r="I49" s="29" t="s">
        <v>59</v>
      </c>
      <c r="J49" s="29" t="s">
        <v>59</v>
      </c>
      <c r="K49" s="29" t="s">
        <v>59</v>
      </c>
      <c r="L49" s="29" t="s">
        <v>59</v>
      </c>
      <c r="M49" s="29" t="s">
        <v>59</v>
      </c>
      <c r="N49" s="29" t="s">
        <v>59</v>
      </c>
      <c r="O49" s="29" t="s">
        <v>59</v>
      </c>
      <c r="P49" s="29" t="s">
        <v>59</v>
      </c>
      <c r="Q49" s="29" t="s">
        <v>59</v>
      </c>
      <c r="R49" s="29" t="s">
        <v>59</v>
      </c>
      <c r="S49" s="29" t="s">
        <v>59</v>
      </c>
      <c r="T49" s="29" t="s">
        <v>59</v>
      </c>
      <c r="U49" s="29" t="s">
        <v>59</v>
      </c>
      <c r="V49" s="29" t="s">
        <v>59</v>
      </c>
      <c r="W49" s="29" t="s">
        <v>59</v>
      </c>
      <c r="X49" s="29" t="s">
        <v>59</v>
      </c>
      <c r="Y49" s="29" t="s">
        <v>59</v>
      </c>
      <c r="Z49" s="29" t="s">
        <v>59</v>
      </c>
      <c r="AA49" s="29" t="s">
        <v>59</v>
      </c>
      <c r="AB49" s="29" t="s">
        <v>59</v>
      </c>
      <c r="AC49" s="29" t="s">
        <v>59</v>
      </c>
      <c r="AD49" s="29" t="s">
        <v>59</v>
      </c>
      <c r="AE49" s="29" t="s">
        <v>59</v>
      </c>
      <c r="AF49" s="29" t="s">
        <v>59</v>
      </c>
      <c r="AG49" s="29" t="s">
        <v>59</v>
      </c>
      <c r="AH49" s="29" t="s">
        <v>59</v>
      </c>
      <c r="AI49" s="29" t="s">
        <v>59</v>
      </c>
      <c r="AJ49" s="29" t="s">
        <v>59</v>
      </c>
      <c r="AK49" s="29" t="s">
        <v>59</v>
      </c>
      <c r="AL49" s="29" t="s">
        <v>59</v>
      </c>
      <c r="AM49" s="29" t="s">
        <v>59</v>
      </c>
      <c r="AN49" s="29" t="s">
        <v>59</v>
      </c>
    </row>
    <row r="50" spans="1:40" s="31" customFormat="1">
      <c r="A50" s="26" t="s">
        <v>119</v>
      </c>
      <c r="B50" s="26" t="s">
        <v>120</v>
      </c>
      <c r="C50" s="26" t="s">
        <v>58</v>
      </c>
      <c r="D50" s="55">
        <v>0</v>
      </c>
      <c r="E50" s="55">
        <v>0</v>
      </c>
      <c r="F50" s="28" t="s">
        <v>59</v>
      </c>
      <c r="G50" s="29" t="s">
        <v>59</v>
      </c>
      <c r="H50" s="29" t="s">
        <v>59</v>
      </c>
      <c r="I50" s="29" t="s">
        <v>59</v>
      </c>
      <c r="J50" s="29" t="s">
        <v>59</v>
      </c>
      <c r="K50" s="29" t="s">
        <v>59</v>
      </c>
      <c r="L50" s="29" t="s">
        <v>59</v>
      </c>
      <c r="M50" s="29" t="s">
        <v>59</v>
      </c>
      <c r="N50" s="29" t="s">
        <v>59</v>
      </c>
      <c r="O50" s="29" t="s">
        <v>59</v>
      </c>
      <c r="P50" s="29" t="s">
        <v>59</v>
      </c>
      <c r="Q50" s="29" t="s">
        <v>59</v>
      </c>
      <c r="R50" s="29" t="s">
        <v>59</v>
      </c>
      <c r="S50" s="29" t="s">
        <v>59</v>
      </c>
      <c r="T50" s="29" t="s">
        <v>59</v>
      </c>
      <c r="U50" s="29" t="s">
        <v>59</v>
      </c>
      <c r="V50" s="29" t="s">
        <v>59</v>
      </c>
      <c r="W50" s="29" t="s">
        <v>59</v>
      </c>
      <c r="X50" s="29" t="s">
        <v>59</v>
      </c>
      <c r="Y50" s="29" t="s">
        <v>59</v>
      </c>
      <c r="Z50" s="29" t="s">
        <v>59</v>
      </c>
      <c r="AA50" s="29" t="s">
        <v>59</v>
      </c>
      <c r="AB50" s="29" t="s">
        <v>59</v>
      </c>
      <c r="AC50" s="29" t="s">
        <v>59</v>
      </c>
      <c r="AD50" s="29" t="s">
        <v>59</v>
      </c>
      <c r="AE50" s="29" t="s">
        <v>59</v>
      </c>
      <c r="AF50" s="29" t="s">
        <v>59</v>
      </c>
      <c r="AG50" s="29" t="s">
        <v>59</v>
      </c>
      <c r="AH50" s="29" t="s">
        <v>59</v>
      </c>
      <c r="AI50" s="29" t="s">
        <v>59</v>
      </c>
      <c r="AJ50" s="29" t="s">
        <v>59</v>
      </c>
      <c r="AK50" s="29" t="s">
        <v>59</v>
      </c>
      <c r="AL50" s="29" t="s">
        <v>59</v>
      </c>
      <c r="AM50" s="29" t="s">
        <v>59</v>
      </c>
      <c r="AN50" s="29" t="s">
        <v>59</v>
      </c>
    </row>
    <row r="51" spans="1:40" s="31" customFormat="1">
      <c r="A51" s="26" t="s">
        <v>121</v>
      </c>
      <c r="B51" s="27" t="s">
        <v>122</v>
      </c>
      <c r="C51" s="26" t="s">
        <v>58</v>
      </c>
      <c r="D51" s="55">
        <v>0</v>
      </c>
      <c r="E51" s="55">
        <v>0</v>
      </c>
      <c r="F51" s="28" t="s">
        <v>59</v>
      </c>
      <c r="G51" s="29" t="s">
        <v>59</v>
      </c>
      <c r="H51" s="29" t="s">
        <v>59</v>
      </c>
      <c r="I51" s="29" t="s">
        <v>59</v>
      </c>
      <c r="J51" s="29" t="s">
        <v>59</v>
      </c>
      <c r="K51" s="29" t="s">
        <v>59</v>
      </c>
      <c r="L51" s="29" t="s">
        <v>59</v>
      </c>
      <c r="M51" s="29" t="s">
        <v>59</v>
      </c>
      <c r="N51" s="29" t="s">
        <v>59</v>
      </c>
      <c r="O51" s="29" t="s">
        <v>59</v>
      </c>
      <c r="P51" s="29" t="s">
        <v>59</v>
      </c>
      <c r="Q51" s="29" t="s">
        <v>59</v>
      </c>
      <c r="R51" s="29" t="s">
        <v>59</v>
      </c>
      <c r="S51" s="29" t="s">
        <v>59</v>
      </c>
      <c r="T51" s="29" t="s">
        <v>59</v>
      </c>
      <c r="U51" s="29" t="s">
        <v>59</v>
      </c>
      <c r="V51" s="29" t="s">
        <v>59</v>
      </c>
      <c r="W51" s="29" t="s">
        <v>59</v>
      </c>
      <c r="X51" s="29" t="s">
        <v>59</v>
      </c>
      <c r="Y51" s="29" t="s">
        <v>59</v>
      </c>
      <c r="Z51" s="29" t="s">
        <v>59</v>
      </c>
      <c r="AA51" s="29" t="s">
        <v>59</v>
      </c>
      <c r="AB51" s="29" t="s">
        <v>59</v>
      </c>
      <c r="AC51" s="29" t="s">
        <v>59</v>
      </c>
      <c r="AD51" s="29" t="s">
        <v>59</v>
      </c>
      <c r="AE51" s="29" t="s">
        <v>59</v>
      </c>
      <c r="AF51" s="29" t="s">
        <v>59</v>
      </c>
      <c r="AG51" s="29" t="s">
        <v>59</v>
      </c>
      <c r="AH51" s="29" t="s">
        <v>59</v>
      </c>
      <c r="AI51" s="29" t="s">
        <v>59</v>
      </c>
      <c r="AJ51" s="29" t="s">
        <v>59</v>
      </c>
      <c r="AK51" s="29" t="s">
        <v>59</v>
      </c>
      <c r="AL51" s="29" t="s">
        <v>59</v>
      </c>
      <c r="AM51" s="29" t="s">
        <v>59</v>
      </c>
      <c r="AN51" s="29" t="s">
        <v>59</v>
      </c>
    </row>
    <row r="52" spans="1:40" s="31" customFormat="1">
      <c r="A52" s="26" t="s">
        <v>123</v>
      </c>
      <c r="B52" s="27" t="s">
        <v>124</v>
      </c>
      <c r="C52" s="26" t="s">
        <v>58</v>
      </c>
      <c r="D52" s="55">
        <v>0</v>
      </c>
      <c r="E52" s="55">
        <v>0</v>
      </c>
      <c r="F52" s="28" t="s">
        <v>59</v>
      </c>
      <c r="G52" s="29" t="s">
        <v>59</v>
      </c>
      <c r="H52" s="29" t="s">
        <v>59</v>
      </c>
      <c r="I52" s="29" t="s">
        <v>59</v>
      </c>
      <c r="J52" s="29" t="s">
        <v>59</v>
      </c>
      <c r="K52" s="29" t="s">
        <v>59</v>
      </c>
      <c r="L52" s="29" t="s">
        <v>59</v>
      </c>
      <c r="M52" s="29" t="s">
        <v>59</v>
      </c>
      <c r="N52" s="29" t="s">
        <v>59</v>
      </c>
      <c r="O52" s="29" t="s">
        <v>59</v>
      </c>
      <c r="P52" s="29" t="s">
        <v>59</v>
      </c>
      <c r="Q52" s="29" t="s">
        <v>59</v>
      </c>
      <c r="R52" s="29" t="s">
        <v>59</v>
      </c>
      <c r="S52" s="29" t="s">
        <v>59</v>
      </c>
      <c r="T52" s="29" t="s">
        <v>59</v>
      </c>
      <c r="U52" s="29" t="s">
        <v>59</v>
      </c>
      <c r="V52" s="29" t="s">
        <v>59</v>
      </c>
      <c r="W52" s="29" t="s">
        <v>59</v>
      </c>
      <c r="X52" s="29" t="s">
        <v>59</v>
      </c>
      <c r="Y52" s="29" t="s">
        <v>59</v>
      </c>
      <c r="Z52" s="29" t="s">
        <v>59</v>
      </c>
      <c r="AA52" s="29" t="s">
        <v>59</v>
      </c>
      <c r="AB52" s="29" t="s">
        <v>59</v>
      </c>
      <c r="AC52" s="29" t="s">
        <v>59</v>
      </c>
      <c r="AD52" s="29" t="s">
        <v>59</v>
      </c>
      <c r="AE52" s="29" t="s">
        <v>59</v>
      </c>
      <c r="AF52" s="29" t="s">
        <v>59</v>
      </c>
      <c r="AG52" s="29" t="s">
        <v>59</v>
      </c>
      <c r="AH52" s="29" t="s">
        <v>59</v>
      </c>
      <c r="AI52" s="29" t="s">
        <v>59</v>
      </c>
      <c r="AJ52" s="29" t="s">
        <v>59</v>
      </c>
      <c r="AK52" s="29" t="s">
        <v>59</v>
      </c>
      <c r="AL52" s="29" t="s">
        <v>59</v>
      </c>
      <c r="AM52" s="29" t="s">
        <v>59</v>
      </c>
      <c r="AN52" s="29" t="s">
        <v>59</v>
      </c>
    </row>
    <row r="53" spans="1:40" s="31" customFormat="1">
      <c r="A53" s="26" t="s">
        <v>125</v>
      </c>
      <c r="B53" s="27" t="s">
        <v>126</v>
      </c>
      <c r="C53" s="26" t="s">
        <v>58</v>
      </c>
      <c r="D53" s="55">
        <v>0</v>
      </c>
      <c r="E53" s="55">
        <v>0</v>
      </c>
      <c r="F53" s="28" t="s">
        <v>59</v>
      </c>
      <c r="G53" s="29" t="s">
        <v>59</v>
      </c>
      <c r="H53" s="29" t="s">
        <v>59</v>
      </c>
      <c r="I53" s="29" t="s">
        <v>59</v>
      </c>
      <c r="J53" s="29" t="s">
        <v>59</v>
      </c>
      <c r="K53" s="29" t="s">
        <v>59</v>
      </c>
      <c r="L53" s="29" t="s">
        <v>59</v>
      </c>
      <c r="M53" s="29" t="s">
        <v>59</v>
      </c>
      <c r="N53" s="29" t="s">
        <v>59</v>
      </c>
      <c r="O53" s="29" t="s">
        <v>59</v>
      </c>
      <c r="P53" s="29" t="s">
        <v>59</v>
      </c>
      <c r="Q53" s="29" t="s">
        <v>59</v>
      </c>
      <c r="R53" s="29" t="s">
        <v>59</v>
      </c>
      <c r="S53" s="29" t="s">
        <v>59</v>
      </c>
      <c r="T53" s="29" t="s">
        <v>59</v>
      </c>
      <c r="U53" s="29" t="s">
        <v>59</v>
      </c>
      <c r="V53" s="29" t="s">
        <v>59</v>
      </c>
      <c r="W53" s="29" t="s">
        <v>59</v>
      </c>
      <c r="X53" s="29" t="s">
        <v>59</v>
      </c>
      <c r="Y53" s="29" t="s">
        <v>59</v>
      </c>
      <c r="Z53" s="29" t="s">
        <v>59</v>
      </c>
      <c r="AA53" s="29" t="s">
        <v>59</v>
      </c>
      <c r="AB53" s="29" t="s">
        <v>59</v>
      </c>
      <c r="AC53" s="29" t="s">
        <v>59</v>
      </c>
      <c r="AD53" s="29" t="s">
        <v>59</v>
      </c>
      <c r="AE53" s="29" t="s">
        <v>59</v>
      </c>
      <c r="AF53" s="29" t="s">
        <v>59</v>
      </c>
      <c r="AG53" s="29" t="s">
        <v>59</v>
      </c>
      <c r="AH53" s="29" t="s">
        <v>59</v>
      </c>
      <c r="AI53" s="29" t="s">
        <v>59</v>
      </c>
      <c r="AJ53" s="29" t="s">
        <v>59</v>
      </c>
      <c r="AK53" s="29" t="s">
        <v>59</v>
      </c>
      <c r="AL53" s="29" t="s">
        <v>59</v>
      </c>
      <c r="AM53" s="29" t="s">
        <v>59</v>
      </c>
      <c r="AN53" s="29" t="s">
        <v>59</v>
      </c>
    </row>
    <row r="54" spans="1:40" s="31" customFormat="1">
      <c r="A54" s="26" t="s">
        <v>127</v>
      </c>
      <c r="B54" s="27" t="s">
        <v>128</v>
      </c>
      <c r="C54" s="26" t="s">
        <v>58</v>
      </c>
      <c r="D54" s="55">
        <v>0</v>
      </c>
      <c r="E54" s="55">
        <v>0</v>
      </c>
      <c r="F54" s="28" t="s">
        <v>59</v>
      </c>
      <c r="G54" s="29" t="s">
        <v>59</v>
      </c>
      <c r="H54" s="29" t="s">
        <v>59</v>
      </c>
      <c r="I54" s="29" t="s">
        <v>59</v>
      </c>
      <c r="J54" s="29" t="s">
        <v>59</v>
      </c>
      <c r="K54" s="29" t="s">
        <v>59</v>
      </c>
      <c r="L54" s="29" t="s">
        <v>59</v>
      </c>
      <c r="M54" s="29" t="s">
        <v>59</v>
      </c>
      <c r="N54" s="29" t="s">
        <v>59</v>
      </c>
      <c r="O54" s="29" t="s">
        <v>59</v>
      </c>
      <c r="P54" s="29" t="s">
        <v>59</v>
      </c>
      <c r="Q54" s="29" t="s">
        <v>59</v>
      </c>
      <c r="R54" s="29" t="s">
        <v>59</v>
      </c>
      <c r="S54" s="29" t="s">
        <v>59</v>
      </c>
      <c r="T54" s="29" t="s">
        <v>59</v>
      </c>
      <c r="U54" s="29" t="s">
        <v>59</v>
      </c>
      <c r="V54" s="29" t="s">
        <v>59</v>
      </c>
      <c r="W54" s="29" t="s">
        <v>59</v>
      </c>
      <c r="X54" s="29" t="s">
        <v>59</v>
      </c>
      <c r="Y54" s="29" t="s">
        <v>59</v>
      </c>
      <c r="Z54" s="29" t="s">
        <v>59</v>
      </c>
      <c r="AA54" s="29" t="s">
        <v>59</v>
      </c>
      <c r="AB54" s="29" t="s">
        <v>59</v>
      </c>
      <c r="AC54" s="29" t="s">
        <v>59</v>
      </c>
      <c r="AD54" s="29" t="s">
        <v>59</v>
      </c>
      <c r="AE54" s="29" t="s">
        <v>59</v>
      </c>
      <c r="AF54" s="29" t="s">
        <v>59</v>
      </c>
      <c r="AG54" s="29" t="s">
        <v>59</v>
      </c>
      <c r="AH54" s="29" t="s">
        <v>59</v>
      </c>
      <c r="AI54" s="29" t="s">
        <v>59</v>
      </c>
      <c r="AJ54" s="29" t="s">
        <v>59</v>
      </c>
      <c r="AK54" s="29" t="s">
        <v>59</v>
      </c>
      <c r="AL54" s="29" t="s">
        <v>59</v>
      </c>
      <c r="AM54" s="29" t="s">
        <v>59</v>
      </c>
      <c r="AN54" s="29" t="s">
        <v>59</v>
      </c>
    </row>
    <row r="55" spans="1:40" s="31" customFormat="1" ht="31.5">
      <c r="A55" s="26" t="s">
        <v>129</v>
      </c>
      <c r="B55" s="27" t="s">
        <v>130</v>
      </c>
      <c r="C55" s="26" t="s">
        <v>58</v>
      </c>
      <c r="D55" s="55">
        <v>0</v>
      </c>
      <c r="E55" s="55">
        <v>0</v>
      </c>
      <c r="F55" s="28" t="s">
        <v>59</v>
      </c>
      <c r="G55" s="29" t="s">
        <v>59</v>
      </c>
      <c r="H55" s="29" t="s">
        <v>59</v>
      </c>
      <c r="I55" s="29" t="s">
        <v>59</v>
      </c>
      <c r="J55" s="29" t="s">
        <v>59</v>
      </c>
      <c r="K55" s="29" t="s">
        <v>59</v>
      </c>
      <c r="L55" s="29" t="s">
        <v>59</v>
      </c>
      <c r="M55" s="29" t="s">
        <v>59</v>
      </c>
      <c r="N55" s="29" t="s">
        <v>59</v>
      </c>
      <c r="O55" s="29" t="s">
        <v>59</v>
      </c>
      <c r="P55" s="29" t="s">
        <v>59</v>
      </c>
      <c r="Q55" s="29" t="s">
        <v>59</v>
      </c>
      <c r="R55" s="29" t="s">
        <v>59</v>
      </c>
      <c r="S55" s="29" t="s">
        <v>59</v>
      </c>
      <c r="T55" s="29" t="s">
        <v>59</v>
      </c>
      <c r="U55" s="29" t="s">
        <v>59</v>
      </c>
      <c r="V55" s="29" t="s">
        <v>59</v>
      </c>
      <c r="W55" s="29" t="s">
        <v>59</v>
      </c>
      <c r="X55" s="29" t="s">
        <v>59</v>
      </c>
      <c r="Y55" s="29" t="s">
        <v>59</v>
      </c>
      <c r="Z55" s="29" t="s">
        <v>59</v>
      </c>
      <c r="AA55" s="29" t="s">
        <v>59</v>
      </c>
      <c r="AB55" s="29" t="s">
        <v>59</v>
      </c>
      <c r="AC55" s="29" t="s">
        <v>59</v>
      </c>
      <c r="AD55" s="29" t="s">
        <v>59</v>
      </c>
      <c r="AE55" s="29" t="s">
        <v>59</v>
      </c>
      <c r="AF55" s="29" t="s">
        <v>59</v>
      </c>
      <c r="AG55" s="29" t="s">
        <v>59</v>
      </c>
      <c r="AH55" s="29" t="s">
        <v>59</v>
      </c>
      <c r="AI55" s="29" t="s">
        <v>59</v>
      </c>
      <c r="AJ55" s="29" t="s">
        <v>59</v>
      </c>
      <c r="AK55" s="29" t="s">
        <v>59</v>
      </c>
      <c r="AL55" s="29" t="s">
        <v>59</v>
      </c>
      <c r="AM55" s="29" t="s">
        <v>59</v>
      </c>
      <c r="AN55" s="29" t="s">
        <v>59</v>
      </c>
    </row>
    <row r="56" spans="1:40" s="31" customFormat="1" ht="31.5">
      <c r="A56" s="26" t="s">
        <v>131</v>
      </c>
      <c r="B56" s="27" t="s">
        <v>132</v>
      </c>
      <c r="C56" s="26" t="s">
        <v>58</v>
      </c>
      <c r="D56" s="55">
        <v>0</v>
      </c>
      <c r="E56" s="55">
        <v>0</v>
      </c>
      <c r="F56" s="28" t="s">
        <v>59</v>
      </c>
      <c r="G56" s="29" t="s">
        <v>59</v>
      </c>
      <c r="H56" s="29" t="s">
        <v>59</v>
      </c>
      <c r="I56" s="29" t="s">
        <v>59</v>
      </c>
      <c r="J56" s="29" t="s">
        <v>59</v>
      </c>
      <c r="K56" s="29" t="s">
        <v>59</v>
      </c>
      <c r="L56" s="29" t="s">
        <v>59</v>
      </c>
      <c r="M56" s="29" t="s">
        <v>59</v>
      </c>
      <c r="N56" s="29" t="s">
        <v>59</v>
      </c>
      <c r="O56" s="29" t="s">
        <v>59</v>
      </c>
      <c r="P56" s="29" t="s">
        <v>59</v>
      </c>
      <c r="Q56" s="29" t="s">
        <v>59</v>
      </c>
      <c r="R56" s="29" t="s">
        <v>59</v>
      </c>
      <c r="S56" s="29" t="s">
        <v>59</v>
      </c>
      <c r="T56" s="29" t="s">
        <v>59</v>
      </c>
      <c r="U56" s="29" t="s">
        <v>59</v>
      </c>
      <c r="V56" s="29" t="s">
        <v>59</v>
      </c>
      <c r="W56" s="29" t="s">
        <v>59</v>
      </c>
      <c r="X56" s="29" t="s">
        <v>59</v>
      </c>
      <c r="Y56" s="29" t="s">
        <v>59</v>
      </c>
      <c r="Z56" s="29" t="s">
        <v>59</v>
      </c>
      <c r="AA56" s="29" t="s">
        <v>59</v>
      </c>
      <c r="AB56" s="29" t="s">
        <v>59</v>
      </c>
      <c r="AC56" s="29" t="s">
        <v>59</v>
      </c>
      <c r="AD56" s="29" t="s">
        <v>59</v>
      </c>
      <c r="AE56" s="29" t="s">
        <v>59</v>
      </c>
      <c r="AF56" s="29" t="s">
        <v>59</v>
      </c>
      <c r="AG56" s="29" t="s">
        <v>59</v>
      </c>
      <c r="AH56" s="29" t="s">
        <v>59</v>
      </c>
      <c r="AI56" s="29" t="s">
        <v>59</v>
      </c>
      <c r="AJ56" s="29" t="s">
        <v>59</v>
      </c>
      <c r="AK56" s="29" t="s">
        <v>59</v>
      </c>
      <c r="AL56" s="29" t="s">
        <v>59</v>
      </c>
      <c r="AM56" s="29" t="s">
        <v>59</v>
      </c>
      <c r="AN56" s="29" t="s">
        <v>59</v>
      </c>
    </row>
    <row r="57" spans="1:40" s="31" customFormat="1" ht="31.5">
      <c r="A57" s="26" t="s">
        <v>133</v>
      </c>
      <c r="B57" s="27" t="s">
        <v>134</v>
      </c>
      <c r="C57" s="26" t="s">
        <v>58</v>
      </c>
      <c r="D57" s="55">
        <v>0</v>
      </c>
      <c r="E57" s="55">
        <v>0</v>
      </c>
      <c r="F57" s="28" t="s">
        <v>59</v>
      </c>
      <c r="G57" s="29" t="s">
        <v>59</v>
      </c>
      <c r="H57" s="29" t="s">
        <v>59</v>
      </c>
      <c r="I57" s="29" t="s">
        <v>59</v>
      </c>
      <c r="J57" s="29" t="s">
        <v>59</v>
      </c>
      <c r="K57" s="29" t="s">
        <v>59</v>
      </c>
      <c r="L57" s="29" t="s">
        <v>59</v>
      </c>
      <c r="M57" s="29" t="s">
        <v>59</v>
      </c>
      <c r="N57" s="29" t="s">
        <v>59</v>
      </c>
      <c r="O57" s="29" t="s">
        <v>59</v>
      </c>
      <c r="P57" s="29" t="s">
        <v>59</v>
      </c>
      <c r="Q57" s="29" t="s">
        <v>59</v>
      </c>
      <c r="R57" s="29" t="s">
        <v>59</v>
      </c>
      <c r="S57" s="29" t="s">
        <v>59</v>
      </c>
      <c r="T57" s="29" t="s">
        <v>59</v>
      </c>
      <c r="U57" s="29" t="s">
        <v>59</v>
      </c>
      <c r="V57" s="29" t="s">
        <v>59</v>
      </c>
      <c r="W57" s="29" t="s">
        <v>59</v>
      </c>
      <c r="X57" s="29" t="s">
        <v>59</v>
      </c>
      <c r="Y57" s="29" t="s">
        <v>59</v>
      </c>
      <c r="Z57" s="29" t="s">
        <v>59</v>
      </c>
      <c r="AA57" s="29" t="s">
        <v>59</v>
      </c>
      <c r="AB57" s="29" t="s">
        <v>59</v>
      </c>
      <c r="AC57" s="29" t="s">
        <v>59</v>
      </c>
      <c r="AD57" s="29" t="s">
        <v>59</v>
      </c>
      <c r="AE57" s="29" t="s">
        <v>59</v>
      </c>
      <c r="AF57" s="29" t="s">
        <v>59</v>
      </c>
      <c r="AG57" s="29" t="s">
        <v>59</v>
      </c>
      <c r="AH57" s="29" t="s">
        <v>59</v>
      </c>
      <c r="AI57" s="29" t="s">
        <v>59</v>
      </c>
      <c r="AJ57" s="29" t="s">
        <v>59</v>
      </c>
      <c r="AK57" s="29" t="s">
        <v>59</v>
      </c>
      <c r="AL57" s="29" t="s">
        <v>59</v>
      </c>
      <c r="AM57" s="29" t="s">
        <v>59</v>
      </c>
      <c r="AN57" s="29" t="s">
        <v>59</v>
      </c>
    </row>
    <row r="58" spans="1:40" s="31" customFormat="1" ht="31.5">
      <c r="A58" s="26" t="s">
        <v>135</v>
      </c>
      <c r="B58" s="27" t="s">
        <v>136</v>
      </c>
      <c r="C58" s="26" t="s">
        <v>58</v>
      </c>
      <c r="D58" s="55">
        <v>0</v>
      </c>
      <c r="E58" s="55">
        <v>0</v>
      </c>
      <c r="F58" s="28" t="s">
        <v>59</v>
      </c>
      <c r="G58" s="29" t="s">
        <v>59</v>
      </c>
      <c r="H58" s="29" t="s">
        <v>59</v>
      </c>
      <c r="I58" s="29" t="s">
        <v>59</v>
      </c>
      <c r="J58" s="29" t="s">
        <v>59</v>
      </c>
      <c r="K58" s="29" t="s">
        <v>59</v>
      </c>
      <c r="L58" s="29" t="s">
        <v>59</v>
      </c>
      <c r="M58" s="29" t="s">
        <v>59</v>
      </c>
      <c r="N58" s="29" t="s">
        <v>59</v>
      </c>
      <c r="O58" s="29" t="s">
        <v>59</v>
      </c>
      <c r="P58" s="29" t="s">
        <v>59</v>
      </c>
      <c r="Q58" s="29" t="s">
        <v>59</v>
      </c>
      <c r="R58" s="29" t="s">
        <v>59</v>
      </c>
      <c r="S58" s="29" t="s">
        <v>59</v>
      </c>
      <c r="T58" s="29" t="s">
        <v>59</v>
      </c>
      <c r="U58" s="29" t="s">
        <v>59</v>
      </c>
      <c r="V58" s="29" t="s">
        <v>59</v>
      </c>
      <c r="W58" s="29" t="s">
        <v>59</v>
      </c>
      <c r="X58" s="29" t="s">
        <v>59</v>
      </c>
      <c r="Y58" s="29" t="s">
        <v>59</v>
      </c>
      <c r="Z58" s="29" t="s">
        <v>59</v>
      </c>
      <c r="AA58" s="29" t="s">
        <v>59</v>
      </c>
      <c r="AB58" s="29" t="s">
        <v>59</v>
      </c>
      <c r="AC58" s="29" t="s">
        <v>59</v>
      </c>
      <c r="AD58" s="29" t="s">
        <v>59</v>
      </c>
      <c r="AE58" s="29" t="s">
        <v>59</v>
      </c>
      <c r="AF58" s="29" t="s">
        <v>59</v>
      </c>
      <c r="AG58" s="29" t="s">
        <v>59</v>
      </c>
      <c r="AH58" s="29" t="s">
        <v>59</v>
      </c>
      <c r="AI58" s="29" t="s">
        <v>59</v>
      </c>
      <c r="AJ58" s="29" t="s">
        <v>59</v>
      </c>
      <c r="AK58" s="29" t="s">
        <v>59</v>
      </c>
      <c r="AL58" s="29" t="s">
        <v>59</v>
      </c>
      <c r="AM58" s="29" t="s">
        <v>59</v>
      </c>
      <c r="AN58" s="29" t="s">
        <v>59</v>
      </c>
    </row>
    <row r="59" spans="1:40" ht="31.5">
      <c r="A59" s="52" t="s">
        <v>137</v>
      </c>
      <c r="B59" s="53" t="s">
        <v>138</v>
      </c>
      <c r="C59" s="52" t="s">
        <v>58</v>
      </c>
      <c r="D59" s="56">
        <v>0</v>
      </c>
      <c r="E59" s="56">
        <v>0</v>
      </c>
      <c r="F59" s="28" t="s">
        <v>59</v>
      </c>
      <c r="G59" s="29" t="s">
        <v>59</v>
      </c>
      <c r="H59" s="29" t="s">
        <v>59</v>
      </c>
      <c r="I59" s="29" t="s">
        <v>59</v>
      </c>
      <c r="J59" s="29" t="s">
        <v>59</v>
      </c>
      <c r="K59" s="29" t="s">
        <v>59</v>
      </c>
      <c r="L59" s="29" t="s">
        <v>59</v>
      </c>
      <c r="M59" s="29" t="s">
        <v>59</v>
      </c>
      <c r="N59" s="29" t="s">
        <v>59</v>
      </c>
      <c r="O59" s="29" t="s">
        <v>59</v>
      </c>
      <c r="P59" s="29" t="s">
        <v>59</v>
      </c>
      <c r="Q59" s="29" t="s">
        <v>59</v>
      </c>
      <c r="R59" s="29" t="s">
        <v>59</v>
      </c>
      <c r="S59" s="29" t="s">
        <v>59</v>
      </c>
      <c r="T59" s="29" t="s">
        <v>59</v>
      </c>
      <c r="U59" s="29" t="s">
        <v>59</v>
      </c>
      <c r="V59" s="29" t="s">
        <v>59</v>
      </c>
      <c r="W59" s="29" t="s">
        <v>59</v>
      </c>
      <c r="X59" s="29" t="s">
        <v>59</v>
      </c>
      <c r="Y59" s="29" t="s">
        <v>59</v>
      </c>
      <c r="Z59" s="29" t="s">
        <v>59</v>
      </c>
      <c r="AA59" s="29" t="s">
        <v>59</v>
      </c>
      <c r="AB59" s="29" t="s">
        <v>59</v>
      </c>
      <c r="AC59" s="29" t="s">
        <v>59</v>
      </c>
      <c r="AD59" s="29" t="s">
        <v>59</v>
      </c>
      <c r="AE59" s="29" t="s">
        <v>59</v>
      </c>
      <c r="AF59" s="29" t="s">
        <v>59</v>
      </c>
      <c r="AG59" s="29" t="s">
        <v>59</v>
      </c>
      <c r="AH59" s="29" t="s">
        <v>59</v>
      </c>
      <c r="AI59" s="29" t="s">
        <v>59</v>
      </c>
      <c r="AJ59" s="29" t="s">
        <v>59</v>
      </c>
      <c r="AK59" s="29" t="s">
        <v>59</v>
      </c>
      <c r="AL59" s="29" t="s">
        <v>59</v>
      </c>
      <c r="AM59" s="29" t="s">
        <v>59</v>
      </c>
      <c r="AN59" s="29" t="s">
        <v>59</v>
      </c>
    </row>
    <row r="60" spans="1:40" s="31" customFormat="1">
      <c r="A60" s="26" t="s">
        <v>139</v>
      </c>
      <c r="B60" s="27" t="s">
        <v>140</v>
      </c>
      <c r="C60" s="26" t="s">
        <v>58</v>
      </c>
      <c r="D60" s="55">
        <v>0</v>
      </c>
      <c r="E60" s="55">
        <v>0</v>
      </c>
      <c r="F60" s="28" t="s">
        <v>59</v>
      </c>
      <c r="G60" s="29" t="s">
        <v>59</v>
      </c>
      <c r="H60" s="29" t="s">
        <v>59</v>
      </c>
      <c r="I60" s="29" t="s">
        <v>59</v>
      </c>
      <c r="J60" s="29" t="s">
        <v>59</v>
      </c>
      <c r="K60" s="29" t="s">
        <v>59</v>
      </c>
      <c r="L60" s="29" t="s">
        <v>59</v>
      </c>
      <c r="M60" s="29" t="s">
        <v>59</v>
      </c>
      <c r="N60" s="29" t="s">
        <v>59</v>
      </c>
      <c r="O60" s="29" t="s">
        <v>59</v>
      </c>
      <c r="P60" s="29" t="s">
        <v>59</v>
      </c>
      <c r="Q60" s="29" t="s">
        <v>59</v>
      </c>
      <c r="R60" s="29" t="s">
        <v>59</v>
      </c>
      <c r="S60" s="29" t="s">
        <v>59</v>
      </c>
      <c r="T60" s="29" t="s">
        <v>59</v>
      </c>
      <c r="U60" s="29" t="s">
        <v>59</v>
      </c>
      <c r="V60" s="29" t="s">
        <v>59</v>
      </c>
      <c r="W60" s="29" t="s">
        <v>59</v>
      </c>
      <c r="X60" s="29" t="s">
        <v>59</v>
      </c>
      <c r="Y60" s="29" t="s">
        <v>59</v>
      </c>
      <c r="Z60" s="29" t="s">
        <v>59</v>
      </c>
      <c r="AA60" s="29" t="s">
        <v>59</v>
      </c>
      <c r="AB60" s="29" t="s">
        <v>59</v>
      </c>
      <c r="AC60" s="29" t="s">
        <v>59</v>
      </c>
      <c r="AD60" s="29" t="s">
        <v>59</v>
      </c>
      <c r="AE60" s="29" t="s">
        <v>59</v>
      </c>
      <c r="AF60" s="29" t="s">
        <v>59</v>
      </c>
      <c r="AG60" s="29" t="s">
        <v>59</v>
      </c>
      <c r="AH60" s="29" t="s">
        <v>59</v>
      </c>
      <c r="AI60" s="29" t="s">
        <v>59</v>
      </c>
      <c r="AJ60" s="29" t="s">
        <v>59</v>
      </c>
      <c r="AK60" s="29" t="s">
        <v>59</v>
      </c>
      <c r="AL60" s="29" t="s">
        <v>59</v>
      </c>
      <c r="AM60" s="29" t="s">
        <v>59</v>
      </c>
      <c r="AN60" s="29" t="s">
        <v>59</v>
      </c>
    </row>
    <row r="61" spans="1:40" s="31" customFormat="1" ht="31.5">
      <c r="A61" s="26" t="s">
        <v>141</v>
      </c>
      <c r="B61" s="27" t="s">
        <v>142</v>
      </c>
      <c r="C61" s="26" t="s">
        <v>58</v>
      </c>
      <c r="D61" s="55">
        <v>0</v>
      </c>
      <c r="E61" s="55">
        <v>0</v>
      </c>
      <c r="F61" s="28" t="s">
        <v>59</v>
      </c>
      <c r="G61" s="29" t="s">
        <v>59</v>
      </c>
      <c r="H61" s="29" t="s">
        <v>59</v>
      </c>
      <c r="I61" s="29" t="s">
        <v>59</v>
      </c>
      <c r="J61" s="29" t="s">
        <v>59</v>
      </c>
      <c r="K61" s="29" t="s">
        <v>59</v>
      </c>
      <c r="L61" s="29" t="s">
        <v>59</v>
      </c>
      <c r="M61" s="29" t="s">
        <v>59</v>
      </c>
      <c r="N61" s="29" t="s">
        <v>59</v>
      </c>
      <c r="O61" s="29" t="s">
        <v>59</v>
      </c>
      <c r="P61" s="29" t="s">
        <v>59</v>
      </c>
      <c r="Q61" s="29" t="s">
        <v>59</v>
      </c>
      <c r="R61" s="29" t="s">
        <v>59</v>
      </c>
      <c r="S61" s="29" t="s">
        <v>59</v>
      </c>
      <c r="T61" s="29" t="s">
        <v>59</v>
      </c>
      <c r="U61" s="29" t="s">
        <v>59</v>
      </c>
      <c r="V61" s="29" t="s">
        <v>59</v>
      </c>
      <c r="W61" s="29" t="s">
        <v>59</v>
      </c>
      <c r="X61" s="29" t="s">
        <v>59</v>
      </c>
      <c r="Y61" s="29" t="s">
        <v>59</v>
      </c>
      <c r="Z61" s="29" t="s">
        <v>59</v>
      </c>
      <c r="AA61" s="29" t="s">
        <v>59</v>
      </c>
      <c r="AB61" s="29" t="s">
        <v>59</v>
      </c>
      <c r="AC61" s="29" t="s">
        <v>59</v>
      </c>
      <c r="AD61" s="29" t="s">
        <v>59</v>
      </c>
      <c r="AE61" s="29" t="s">
        <v>59</v>
      </c>
      <c r="AF61" s="29" t="s">
        <v>59</v>
      </c>
      <c r="AG61" s="29" t="s">
        <v>59</v>
      </c>
      <c r="AH61" s="29" t="s">
        <v>59</v>
      </c>
      <c r="AI61" s="29" t="s">
        <v>59</v>
      </c>
      <c r="AJ61" s="29" t="s">
        <v>59</v>
      </c>
      <c r="AK61" s="29" t="s">
        <v>59</v>
      </c>
      <c r="AL61" s="29" t="s">
        <v>59</v>
      </c>
      <c r="AM61" s="29" t="s">
        <v>59</v>
      </c>
      <c r="AN61" s="29" t="s">
        <v>59</v>
      </c>
    </row>
    <row r="62" spans="1:40" ht="31.5">
      <c r="A62" s="52" t="s">
        <v>143</v>
      </c>
      <c r="B62" s="53" t="s">
        <v>144</v>
      </c>
      <c r="C62" s="52" t="s">
        <v>58</v>
      </c>
      <c r="D62" s="56">
        <v>0</v>
      </c>
      <c r="E62" s="56">
        <v>0</v>
      </c>
      <c r="F62" s="28" t="s">
        <v>59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  <c r="W62" s="54">
        <v>0</v>
      </c>
      <c r="X62" s="54">
        <v>0</v>
      </c>
      <c r="Y62" s="54">
        <v>0</v>
      </c>
      <c r="Z62" s="54">
        <v>0</v>
      </c>
      <c r="AA62" s="54">
        <v>0</v>
      </c>
      <c r="AB62" s="54">
        <v>0</v>
      </c>
      <c r="AC62" s="54">
        <v>0</v>
      </c>
      <c r="AD62" s="54">
        <v>0</v>
      </c>
      <c r="AE62" s="54">
        <v>0</v>
      </c>
      <c r="AF62" s="54">
        <v>0</v>
      </c>
      <c r="AG62" s="54">
        <v>0</v>
      </c>
      <c r="AH62" s="54">
        <v>0</v>
      </c>
      <c r="AI62" s="54">
        <v>0</v>
      </c>
      <c r="AJ62" s="54">
        <v>0</v>
      </c>
      <c r="AK62" s="54">
        <v>0</v>
      </c>
      <c r="AL62" s="54">
        <v>0</v>
      </c>
      <c r="AM62" s="54">
        <v>0</v>
      </c>
      <c r="AN62" s="54">
        <v>0</v>
      </c>
    </row>
    <row r="63" spans="1:40" s="31" customFormat="1" ht="31.5">
      <c r="A63" s="26" t="s">
        <v>145</v>
      </c>
      <c r="B63" s="27" t="s">
        <v>146</v>
      </c>
      <c r="C63" s="26" t="s">
        <v>58</v>
      </c>
      <c r="D63" s="55">
        <v>0</v>
      </c>
      <c r="E63" s="55">
        <v>0</v>
      </c>
      <c r="F63" s="28" t="s">
        <v>59</v>
      </c>
      <c r="G63" s="29" t="s">
        <v>59</v>
      </c>
      <c r="H63" s="29" t="s">
        <v>59</v>
      </c>
      <c r="I63" s="29" t="s">
        <v>59</v>
      </c>
      <c r="J63" s="29" t="s">
        <v>59</v>
      </c>
      <c r="K63" s="29" t="s">
        <v>59</v>
      </c>
      <c r="L63" s="29" t="s">
        <v>59</v>
      </c>
      <c r="M63" s="29" t="s">
        <v>59</v>
      </c>
      <c r="N63" s="29" t="s">
        <v>59</v>
      </c>
      <c r="O63" s="29" t="s">
        <v>59</v>
      </c>
      <c r="P63" s="29" t="s">
        <v>59</v>
      </c>
      <c r="Q63" s="29" t="s">
        <v>59</v>
      </c>
      <c r="R63" s="29" t="s">
        <v>59</v>
      </c>
      <c r="S63" s="29" t="s">
        <v>59</v>
      </c>
      <c r="T63" s="29" t="s">
        <v>59</v>
      </c>
      <c r="U63" s="29" t="s">
        <v>59</v>
      </c>
      <c r="V63" s="29" t="s">
        <v>59</v>
      </c>
      <c r="W63" s="29" t="s">
        <v>59</v>
      </c>
      <c r="X63" s="29" t="s">
        <v>59</v>
      </c>
      <c r="Y63" s="29" t="s">
        <v>59</v>
      </c>
      <c r="Z63" s="29" t="s">
        <v>59</v>
      </c>
      <c r="AA63" s="29" t="s">
        <v>59</v>
      </c>
      <c r="AB63" s="29" t="s">
        <v>59</v>
      </c>
      <c r="AC63" s="29" t="s">
        <v>59</v>
      </c>
      <c r="AD63" s="29" t="s">
        <v>59</v>
      </c>
      <c r="AE63" s="29" t="s">
        <v>59</v>
      </c>
      <c r="AF63" s="29" t="s">
        <v>59</v>
      </c>
      <c r="AG63" s="29" t="s">
        <v>59</v>
      </c>
      <c r="AH63" s="29" t="s">
        <v>59</v>
      </c>
      <c r="AI63" s="29" t="s">
        <v>59</v>
      </c>
      <c r="AJ63" s="29" t="s">
        <v>59</v>
      </c>
      <c r="AK63" s="29" t="s">
        <v>59</v>
      </c>
      <c r="AL63" s="29" t="s">
        <v>59</v>
      </c>
      <c r="AM63" s="29" t="s">
        <v>59</v>
      </c>
      <c r="AN63" s="29" t="s">
        <v>59</v>
      </c>
    </row>
    <row r="64" spans="1:40" s="31" customFormat="1" ht="31.5">
      <c r="A64" s="26" t="s">
        <v>147</v>
      </c>
      <c r="B64" s="27" t="s">
        <v>148</v>
      </c>
      <c r="C64" s="26" t="s">
        <v>58</v>
      </c>
      <c r="D64" s="55">
        <v>0</v>
      </c>
      <c r="E64" s="55">
        <v>0</v>
      </c>
      <c r="F64" s="28" t="s">
        <v>59</v>
      </c>
      <c r="G64" s="29" t="s">
        <v>59</v>
      </c>
      <c r="H64" s="29" t="s">
        <v>59</v>
      </c>
      <c r="I64" s="29" t="s">
        <v>59</v>
      </c>
      <c r="J64" s="29" t="s">
        <v>59</v>
      </c>
      <c r="K64" s="29" t="s">
        <v>59</v>
      </c>
      <c r="L64" s="29" t="s">
        <v>59</v>
      </c>
      <c r="M64" s="29" t="s">
        <v>59</v>
      </c>
      <c r="N64" s="29" t="s">
        <v>59</v>
      </c>
      <c r="O64" s="29" t="s">
        <v>59</v>
      </c>
      <c r="P64" s="29" t="s">
        <v>59</v>
      </c>
      <c r="Q64" s="29" t="s">
        <v>59</v>
      </c>
      <c r="R64" s="29" t="s">
        <v>59</v>
      </c>
      <c r="S64" s="29" t="s">
        <v>59</v>
      </c>
      <c r="T64" s="29" t="s">
        <v>59</v>
      </c>
      <c r="U64" s="29" t="s">
        <v>59</v>
      </c>
      <c r="V64" s="29" t="s">
        <v>59</v>
      </c>
      <c r="W64" s="29" t="s">
        <v>59</v>
      </c>
      <c r="X64" s="29" t="s">
        <v>59</v>
      </c>
      <c r="Y64" s="29" t="s">
        <v>59</v>
      </c>
      <c r="Z64" s="29" t="s">
        <v>59</v>
      </c>
      <c r="AA64" s="29" t="s">
        <v>59</v>
      </c>
      <c r="AB64" s="29" t="s">
        <v>59</v>
      </c>
      <c r="AC64" s="29" t="s">
        <v>59</v>
      </c>
      <c r="AD64" s="29" t="s">
        <v>59</v>
      </c>
      <c r="AE64" s="29" t="s">
        <v>59</v>
      </c>
      <c r="AF64" s="29" t="s">
        <v>59</v>
      </c>
      <c r="AG64" s="29" t="s">
        <v>59</v>
      </c>
      <c r="AH64" s="29" t="s">
        <v>59</v>
      </c>
      <c r="AI64" s="29" t="s">
        <v>59</v>
      </c>
      <c r="AJ64" s="29" t="s">
        <v>59</v>
      </c>
      <c r="AK64" s="29" t="s">
        <v>59</v>
      </c>
      <c r="AL64" s="29" t="s">
        <v>59</v>
      </c>
      <c r="AM64" s="29" t="s">
        <v>59</v>
      </c>
      <c r="AN64" s="29" t="s">
        <v>59</v>
      </c>
    </row>
    <row r="65" spans="1:40" s="25" customFormat="1">
      <c r="A65" s="21" t="s">
        <v>149</v>
      </c>
      <c r="B65" s="57" t="s">
        <v>150</v>
      </c>
      <c r="C65" s="21" t="s">
        <v>58</v>
      </c>
      <c r="D65" s="58">
        <v>2022</v>
      </c>
      <c r="E65" s="58">
        <v>2026</v>
      </c>
      <c r="F65" s="22" t="s">
        <v>59</v>
      </c>
      <c r="G65" s="24">
        <f>G66+G72+G78+G84+G90+G96+G102</f>
        <v>718.89254135765668</v>
      </c>
      <c r="H65" s="23">
        <v>44166</v>
      </c>
      <c r="I65" s="24">
        <f t="shared" ref="I65:AI65" si="9">I66+I72+I78+I84+I90+I96+I102</f>
        <v>718.89254135765668</v>
      </c>
      <c r="J65" s="24">
        <f t="shared" si="9"/>
        <v>718.89254135765668</v>
      </c>
      <c r="K65" s="24">
        <f t="shared" si="9"/>
        <v>132.50389027419391</v>
      </c>
      <c r="L65" s="24">
        <f t="shared" si="9"/>
        <v>0</v>
      </c>
      <c r="M65" s="24">
        <f t="shared" si="9"/>
        <v>0</v>
      </c>
      <c r="N65" s="24">
        <f t="shared" si="9"/>
        <v>0</v>
      </c>
      <c r="O65" s="24">
        <f t="shared" si="9"/>
        <v>132.50389027419391</v>
      </c>
      <c r="P65" s="24">
        <f t="shared" si="9"/>
        <v>140.05661054358259</v>
      </c>
      <c r="Q65" s="24">
        <f t="shared" si="9"/>
        <v>0</v>
      </c>
      <c r="R65" s="24">
        <f t="shared" si="9"/>
        <v>0</v>
      </c>
      <c r="S65" s="24">
        <f t="shared" si="9"/>
        <v>0</v>
      </c>
      <c r="T65" s="24">
        <f t="shared" si="9"/>
        <v>140.05661054358259</v>
      </c>
      <c r="U65" s="24">
        <f t="shared" si="9"/>
        <v>143.99274073962644</v>
      </c>
      <c r="V65" s="24">
        <f t="shared" si="9"/>
        <v>0</v>
      </c>
      <c r="W65" s="24">
        <f t="shared" si="9"/>
        <v>0</v>
      </c>
      <c r="X65" s="24">
        <f t="shared" si="9"/>
        <v>0</v>
      </c>
      <c r="Y65" s="24">
        <f t="shared" si="9"/>
        <v>143.99274073962644</v>
      </c>
      <c r="Z65" s="24">
        <f t="shared" si="9"/>
        <v>153.00533757754175</v>
      </c>
      <c r="AA65" s="24">
        <f t="shared" si="9"/>
        <v>0</v>
      </c>
      <c r="AB65" s="24">
        <f t="shared" si="9"/>
        <v>0</v>
      </c>
      <c r="AC65" s="24">
        <f t="shared" si="9"/>
        <v>0</v>
      </c>
      <c r="AD65" s="24">
        <f t="shared" si="9"/>
        <v>153.00533757754175</v>
      </c>
      <c r="AE65" s="24">
        <f t="shared" si="9"/>
        <v>149.33396222271182</v>
      </c>
      <c r="AF65" s="24">
        <f t="shared" si="9"/>
        <v>0</v>
      </c>
      <c r="AG65" s="24">
        <f t="shared" si="9"/>
        <v>0</v>
      </c>
      <c r="AH65" s="24">
        <f t="shared" si="9"/>
        <v>0</v>
      </c>
      <c r="AI65" s="24">
        <f t="shared" si="9"/>
        <v>149.33396222271182</v>
      </c>
      <c r="AJ65" s="24">
        <f>K65+P65</f>
        <v>272.56050081777653</v>
      </c>
      <c r="AK65" s="24">
        <f>L65+Q65</f>
        <v>0</v>
      </c>
      <c r="AL65" s="24">
        <f>M65+R65</f>
        <v>0</v>
      </c>
      <c r="AM65" s="24">
        <f>N65+S65</f>
        <v>0</v>
      </c>
      <c r="AN65" s="24">
        <f>O65+T65</f>
        <v>272.56050081777653</v>
      </c>
    </row>
    <row r="66" spans="1:40" s="39" customFormat="1">
      <c r="A66" s="59" t="s">
        <v>151</v>
      </c>
      <c r="B66" s="60" t="s">
        <v>152</v>
      </c>
      <c r="C66" s="61" t="s">
        <v>59</v>
      </c>
      <c r="D66" s="61">
        <v>2022</v>
      </c>
      <c r="E66" s="61">
        <v>2026</v>
      </c>
      <c r="F66" s="35" t="s">
        <v>59</v>
      </c>
      <c r="G66" s="62">
        <f>SUM(G67:G71)</f>
        <v>129.98999824733392</v>
      </c>
      <c r="H66" s="37">
        <v>44166</v>
      </c>
      <c r="I66" s="38">
        <f t="shared" ref="I66:AN66" si="10">SUM(I67:I71)</f>
        <v>129.98999824733392</v>
      </c>
      <c r="J66" s="38">
        <f t="shared" si="10"/>
        <v>129.98999824733392</v>
      </c>
      <c r="K66" s="38">
        <f t="shared" si="10"/>
        <v>19.410638134326401</v>
      </c>
      <c r="L66" s="38">
        <f t="shared" si="10"/>
        <v>0</v>
      </c>
      <c r="M66" s="38">
        <f t="shared" si="10"/>
        <v>0</v>
      </c>
      <c r="N66" s="38">
        <f t="shared" si="10"/>
        <v>0</v>
      </c>
      <c r="O66" s="38">
        <f t="shared" si="10"/>
        <v>19.410638134326401</v>
      </c>
      <c r="P66" s="38">
        <f t="shared" si="10"/>
        <v>24.561170810068099</v>
      </c>
      <c r="Q66" s="38">
        <f t="shared" si="10"/>
        <v>0</v>
      </c>
      <c r="R66" s="38">
        <f t="shared" si="10"/>
        <v>0</v>
      </c>
      <c r="S66" s="38">
        <f t="shared" si="10"/>
        <v>0</v>
      </c>
      <c r="T66" s="38">
        <f t="shared" si="10"/>
        <v>24.561170810068099</v>
      </c>
      <c r="U66" s="38">
        <f t="shared" si="10"/>
        <v>27.710304980680899</v>
      </c>
      <c r="V66" s="38">
        <f t="shared" si="10"/>
        <v>0</v>
      </c>
      <c r="W66" s="38">
        <f t="shared" si="10"/>
        <v>0</v>
      </c>
      <c r="X66" s="38">
        <f t="shared" si="10"/>
        <v>0</v>
      </c>
      <c r="Y66" s="38">
        <f t="shared" si="10"/>
        <v>27.710304980680899</v>
      </c>
      <c r="Z66" s="38">
        <f t="shared" si="10"/>
        <v>32.951807512058998</v>
      </c>
      <c r="AA66" s="38">
        <f t="shared" si="10"/>
        <v>0</v>
      </c>
      <c r="AB66" s="38">
        <f t="shared" si="10"/>
        <v>0</v>
      </c>
      <c r="AC66" s="38">
        <f t="shared" si="10"/>
        <v>0</v>
      </c>
      <c r="AD66" s="38">
        <f t="shared" si="10"/>
        <v>32.951807512058998</v>
      </c>
      <c r="AE66" s="38">
        <f t="shared" si="10"/>
        <v>25.3560768101995</v>
      </c>
      <c r="AF66" s="38">
        <f t="shared" si="10"/>
        <v>0</v>
      </c>
      <c r="AG66" s="38">
        <f t="shared" si="10"/>
        <v>0</v>
      </c>
      <c r="AH66" s="38">
        <f t="shared" si="10"/>
        <v>0</v>
      </c>
      <c r="AI66" s="38">
        <f t="shared" si="10"/>
        <v>25.3560768101995</v>
      </c>
      <c r="AJ66" s="24">
        <f t="shared" si="10"/>
        <v>129.98999824733392</v>
      </c>
      <c r="AK66" s="38">
        <f t="shared" si="10"/>
        <v>0</v>
      </c>
      <c r="AL66" s="38">
        <f t="shared" si="10"/>
        <v>0</v>
      </c>
      <c r="AM66" s="38">
        <f t="shared" si="10"/>
        <v>0</v>
      </c>
      <c r="AN66" s="24">
        <f t="shared" si="10"/>
        <v>129.98999824733392</v>
      </c>
    </row>
    <row r="67" spans="1:40" s="67" customFormat="1" ht="112.5">
      <c r="A67" s="63" t="s">
        <v>153</v>
      </c>
      <c r="B67" s="64" t="s">
        <v>154</v>
      </c>
      <c r="C67" s="50" t="s">
        <v>59</v>
      </c>
      <c r="D67" s="50">
        <v>2022</v>
      </c>
      <c r="E67" s="50">
        <v>2022</v>
      </c>
      <c r="F67" s="28" t="s">
        <v>59</v>
      </c>
      <c r="G67" s="65">
        <v>19.410638134326401</v>
      </c>
      <c r="H67" s="66">
        <v>44166</v>
      </c>
      <c r="I67" s="54">
        <f>G67</f>
        <v>19.410638134326401</v>
      </c>
      <c r="J67" s="54">
        <f>G67</f>
        <v>19.410638134326401</v>
      </c>
      <c r="K67" s="54">
        <f>G67</f>
        <v>19.410638134326401</v>
      </c>
      <c r="L67" s="54">
        <v>0</v>
      </c>
      <c r="M67" s="54">
        <v>0</v>
      </c>
      <c r="N67" s="54">
        <v>0</v>
      </c>
      <c r="O67" s="54">
        <f>G67</f>
        <v>19.410638134326401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  <c r="W67" s="54">
        <v>0</v>
      </c>
      <c r="X67" s="54">
        <v>0</v>
      </c>
      <c r="Y67" s="54">
        <v>0</v>
      </c>
      <c r="Z67" s="54">
        <v>0</v>
      </c>
      <c r="AA67" s="54">
        <v>0</v>
      </c>
      <c r="AB67" s="54">
        <v>0</v>
      </c>
      <c r="AC67" s="54">
        <v>0</v>
      </c>
      <c r="AD67" s="54">
        <v>0</v>
      </c>
      <c r="AE67" s="54">
        <v>0</v>
      </c>
      <c r="AF67" s="54">
        <v>0</v>
      </c>
      <c r="AG67" s="54">
        <v>0</v>
      </c>
      <c r="AH67" s="54">
        <v>0</v>
      </c>
      <c r="AI67" s="54">
        <v>0</v>
      </c>
      <c r="AJ67" s="30">
        <f>I67</f>
        <v>19.410638134326401</v>
      </c>
      <c r="AK67" s="30">
        <v>0</v>
      </c>
      <c r="AL67" s="30">
        <v>0</v>
      </c>
      <c r="AM67" s="30">
        <v>0</v>
      </c>
      <c r="AN67" s="30">
        <f>I67</f>
        <v>19.410638134326401</v>
      </c>
    </row>
    <row r="68" spans="1:40" s="67" customFormat="1" ht="37.5">
      <c r="A68" s="63" t="s">
        <v>155</v>
      </c>
      <c r="B68" s="64" t="s">
        <v>156</v>
      </c>
      <c r="C68" s="50" t="s">
        <v>59</v>
      </c>
      <c r="D68" s="50">
        <v>2023</v>
      </c>
      <c r="E68" s="50">
        <v>2023</v>
      </c>
      <c r="F68" s="28" t="s">
        <v>59</v>
      </c>
      <c r="G68" s="65">
        <v>24.561170810068099</v>
      </c>
      <c r="H68" s="66">
        <v>44166</v>
      </c>
      <c r="I68" s="54">
        <f>G68</f>
        <v>24.561170810068099</v>
      </c>
      <c r="J68" s="54">
        <f>G68</f>
        <v>24.561170810068099</v>
      </c>
      <c r="K68" s="54">
        <v>0</v>
      </c>
      <c r="L68" s="54">
        <v>0</v>
      </c>
      <c r="M68" s="54">
        <v>0</v>
      </c>
      <c r="N68" s="54">
        <v>0</v>
      </c>
      <c r="O68" s="54">
        <v>0</v>
      </c>
      <c r="P68" s="54">
        <f>G68</f>
        <v>24.561170810068099</v>
      </c>
      <c r="Q68" s="54">
        <v>0</v>
      </c>
      <c r="R68" s="54">
        <v>0</v>
      </c>
      <c r="S68" s="54">
        <v>0</v>
      </c>
      <c r="T68" s="54">
        <f>G68</f>
        <v>24.561170810068099</v>
      </c>
      <c r="U68" s="54">
        <v>0</v>
      </c>
      <c r="V68" s="54">
        <v>0</v>
      </c>
      <c r="W68" s="54">
        <v>0</v>
      </c>
      <c r="X68" s="54">
        <v>0</v>
      </c>
      <c r="Y68" s="54">
        <v>0</v>
      </c>
      <c r="Z68" s="54">
        <v>0</v>
      </c>
      <c r="AA68" s="54">
        <v>0</v>
      </c>
      <c r="AB68" s="54">
        <v>0</v>
      </c>
      <c r="AC68" s="54">
        <v>0</v>
      </c>
      <c r="AD68" s="54">
        <v>0</v>
      </c>
      <c r="AE68" s="54">
        <v>0</v>
      </c>
      <c r="AF68" s="54">
        <v>0</v>
      </c>
      <c r="AG68" s="54">
        <v>0</v>
      </c>
      <c r="AH68" s="54">
        <v>0</v>
      </c>
      <c r="AI68" s="54">
        <v>0</v>
      </c>
      <c r="AJ68" s="30">
        <f>I68</f>
        <v>24.561170810068099</v>
      </c>
      <c r="AK68" s="30">
        <v>0</v>
      </c>
      <c r="AL68" s="30">
        <v>0</v>
      </c>
      <c r="AM68" s="30">
        <v>0</v>
      </c>
      <c r="AN68" s="30">
        <f>I68</f>
        <v>24.561170810068099</v>
      </c>
    </row>
    <row r="69" spans="1:40" s="67" customFormat="1" ht="93.75">
      <c r="A69" s="63" t="s">
        <v>157</v>
      </c>
      <c r="B69" s="64" t="s">
        <v>158</v>
      </c>
      <c r="C69" s="50" t="s">
        <v>59</v>
      </c>
      <c r="D69" s="68">
        <v>2024</v>
      </c>
      <c r="E69" s="68">
        <v>2024</v>
      </c>
      <c r="F69" s="28" t="s">
        <v>59</v>
      </c>
      <c r="G69" s="65">
        <v>27.710304980680899</v>
      </c>
      <c r="H69" s="66">
        <v>44166</v>
      </c>
      <c r="I69" s="54">
        <f>G69</f>
        <v>27.710304980680899</v>
      </c>
      <c r="J69" s="54">
        <f>G69</f>
        <v>27.710304980680899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f>G69</f>
        <v>27.710304980680899</v>
      </c>
      <c r="V69" s="54">
        <v>0</v>
      </c>
      <c r="W69" s="54">
        <v>0</v>
      </c>
      <c r="X69" s="54">
        <v>0</v>
      </c>
      <c r="Y69" s="54">
        <f>G69</f>
        <v>27.710304980680899</v>
      </c>
      <c r="Z69" s="54">
        <v>0</v>
      </c>
      <c r="AA69" s="54">
        <v>0</v>
      </c>
      <c r="AB69" s="54">
        <v>0</v>
      </c>
      <c r="AC69" s="54">
        <v>0</v>
      </c>
      <c r="AD69" s="54">
        <v>0</v>
      </c>
      <c r="AE69" s="54">
        <v>0</v>
      </c>
      <c r="AF69" s="54">
        <v>0</v>
      </c>
      <c r="AG69" s="54">
        <v>0</v>
      </c>
      <c r="AH69" s="54">
        <v>0</v>
      </c>
      <c r="AI69" s="54">
        <v>0</v>
      </c>
      <c r="AJ69" s="30">
        <f>I69</f>
        <v>27.710304980680899</v>
      </c>
      <c r="AK69" s="30">
        <v>0</v>
      </c>
      <c r="AL69" s="30">
        <v>0</v>
      </c>
      <c r="AM69" s="30">
        <v>0</v>
      </c>
      <c r="AN69" s="30">
        <f>I69</f>
        <v>27.710304980680899</v>
      </c>
    </row>
    <row r="70" spans="1:40" s="67" customFormat="1" ht="112.5">
      <c r="A70" s="63" t="s">
        <v>159</v>
      </c>
      <c r="B70" s="64" t="s">
        <v>160</v>
      </c>
      <c r="C70" s="50" t="s">
        <v>59</v>
      </c>
      <c r="D70" s="68">
        <v>2025</v>
      </c>
      <c r="E70" s="68">
        <v>2025</v>
      </c>
      <c r="F70" s="28" t="s">
        <v>59</v>
      </c>
      <c r="G70" s="65">
        <v>32.951807512058998</v>
      </c>
      <c r="H70" s="66">
        <v>44166</v>
      </c>
      <c r="I70" s="54">
        <f>G70</f>
        <v>32.951807512058998</v>
      </c>
      <c r="J70" s="54">
        <f>G70</f>
        <v>32.951807512058998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  <c r="W70" s="54">
        <v>0</v>
      </c>
      <c r="X70" s="54">
        <v>0</v>
      </c>
      <c r="Y70" s="54">
        <v>0</v>
      </c>
      <c r="Z70" s="54">
        <f>G70</f>
        <v>32.951807512058998</v>
      </c>
      <c r="AA70" s="54">
        <v>0</v>
      </c>
      <c r="AB70" s="54">
        <v>0</v>
      </c>
      <c r="AC70" s="54">
        <v>0</v>
      </c>
      <c r="AD70" s="54">
        <f>G70</f>
        <v>32.951807512058998</v>
      </c>
      <c r="AE70" s="54">
        <v>0</v>
      </c>
      <c r="AF70" s="54">
        <v>0</v>
      </c>
      <c r="AG70" s="54">
        <v>0</v>
      </c>
      <c r="AH70" s="54">
        <v>0</v>
      </c>
      <c r="AI70" s="54">
        <v>0</v>
      </c>
      <c r="AJ70" s="30">
        <f>I70</f>
        <v>32.951807512058998</v>
      </c>
      <c r="AK70" s="30">
        <v>0</v>
      </c>
      <c r="AL70" s="30">
        <v>0</v>
      </c>
      <c r="AM70" s="30">
        <v>0</v>
      </c>
      <c r="AN70" s="30">
        <f>I70</f>
        <v>32.951807512058998</v>
      </c>
    </row>
    <row r="71" spans="1:40" s="67" customFormat="1" ht="56.25">
      <c r="A71" s="63" t="s">
        <v>161</v>
      </c>
      <c r="B71" s="64" t="s">
        <v>162</v>
      </c>
      <c r="C71" s="50" t="s">
        <v>59</v>
      </c>
      <c r="D71" s="68">
        <v>2026</v>
      </c>
      <c r="E71" s="68">
        <v>2026</v>
      </c>
      <c r="F71" s="28" t="s">
        <v>59</v>
      </c>
      <c r="G71" s="65">
        <v>25.3560768101995</v>
      </c>
      <c r="H71" s="66">
        <v>44166</v>
      </c>
      <c r="I71" s="54">
        <f>G71</f>
        <v>25.3560768101995</v>
      </c>
      <c r="J71" s="54">
        <f>G71</f>
        <v>25.3560768101995</v>
      </c>
      <c r="K71" s="54">
        <v>0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  <c r="W71" s="54">
        <v>0</v>
      </c>
      <c r="X71" s="54">
        <v>0</v>
      </c>
      <c r="Y71" s="54">
        <v>0</v>
      </c>
      <c r="Z71" s="54">
        <v>0</v>
      </c>
      <c r="AA71" s="54">
        <v>0</v>
      </c>
      <c r="AB71" s="54">
        <v>0</v>
      </c>
      <c r="AC71" s="54">
        <v>0</v>
      </c>
      <c r="AD71" s="54">
        <v>0</v>
      </c>
      <c r="AE71" s="54">
        <f>G71</f>
        <v>25.3560768101995</v>
      </c>
      <c r="AF71" s="54">
        <v>0</v>
      </c>
      <c r="AG71" s="54">
        <v>0</v>
      </c>
      <c r="AH71" s="54">
        <v>0</v>
      </c>
      <c r="AI71" s="54">
        <f>G71</f>
        <v>25.3560768101995</v>
      </c>
      <c r="AJ71" s="30">
        <f>I71</f>
        <v>25.3560768101995</v>
      </c>
      <c r="AK71" s="30">
        <v>0</v>
      </c>
      <c r="AL71" s="30">
        <v>0</v>
      </c>
      <c r="AM71" s="30">
        <v>0</v>
      </c>
      <c r="AN71" s="30">
        <f>I71</f>
        <v>25.3560768101995</v>
      </c>
    </row>
    <row r="72" spans="1:40" s="39" customFormat="1">
      <c r="A72" s="69" t="s">
        <v>163</v>
      </c>
      <c r="B72" s="70" t="s">
        <v>164</v>
      </c>
      <c r="C72" s="71" t="s">
        <v>59</v>
      </c>
      <c r="D72" s="61">
        <v>2022</v>
      </c>
      <c r="E72" s="61">
        <v>2026</v>
      </c>
      <c r="F72" s="35" t="s">
        <v>59</v>
      </c>
      <c r="G72" s="62">
        <f>SUM(G73:G77)</f>
        <v>92.954131037777557</v>
      </c>
      <c r="H72" s="37">
        <v>44166</v>
      </c>
      <c r="I72" s="62">
        <f t="shared" ref="I72:AN72" si="11">SUM(I73:I77)</f>
        <v>92.954131037777557</v>
      </c>
      <c r="J72" s="62">
        <f t="shared" si="11"/>
        <v>92.954131037777557</v>
      </c>
      <c r="K72" s="38">
        <f t="shared" si="11"/>
        <v>25.301571143896599</v>
      </c>
      <c r="L72" s="38">
        <f t="shared" si="11"/>
        <v>0</v>
      </c>
      <c r="M72" s="38">
        <f t="shared" si="11"/>
        <v>0</v>
      </c>
      <c r="N72" s="38">
        <f t="shared" si="11"/>
        <v>0</v>
      </c>
      <c r="O72" s="38">
        <f t="shared" si="11"/>
        <v>25.301571143896599</v>
      </c>
      <c r="P72" s="38">
        <f t="shared" si="11"/>
        <v>22.658817280024302</v>
      </c>
      <c r="Q72" s="38">
        <f t="shared" si="11"/>
        <v>0</v>
      </c>
      <c r="R72" s="38">
        <f t="shared" si="11"/>
        <v>0</v>
      </c>
      <c r="S72" s="38">
        <f t="shared" si="11"/>
        <v>0</v>
      </c>
      <c r="T72" s="38">
        <f t="shared" si="11"/>
        <v>22.658817280024302</v>
      </c>
      <c r="U72" s="38">
        <f t="shared" si="11"/>
        <v>6.9515165478817602</v>
      </c>
      <c r="V72" s="38">
        <f t="shared" si="11"/>
        <v>0</v>
      </c>
      <c r="W72" s="38">
        <f t="shared" si="11"/>
        <v>0</v>
      </c>
      <c r="X72" s="38">
        <f t="shared" si="11"/>
        <v>0</v>
      </c>
      <c r="Y72" s="38">
        <f t="shared" si="11"/>
        <v>6.9515165478817602</v>
      </c>
      <c r="Z72" s="38">
        <f t="shared" si="11"/>
        <v>25.824587774477401</v>
      </c>
      <c r="AA72" s="38">
        <f t="shared" si="11"/>
        <v>0</v>
      </c>
      <c r="AB72" s="38">
        <f t="shared" si="11"/>
        <v>0</v>
      </c>
      <c r="AC72" s="38">
        <f t="shared" si="11"/>
        <v>0</v>
      </c>
      <c r="AD72" s="38">
        <f t="shared" si="11"/>
        <v>25.824587774477401</v>
      </c>
      <c r="AE72" s="38">
        <f t="shared" si="11"/>
        <v>12.217638291497501</v>
      </c>
      <c r="AF72" s="38">
        <f t="shared" si="11"/>
        <v>0</v>
      </c>
      <c r="AG72" s="38">
        <f t="shared" si="11"/>
        <v>0</v>
      </c>
      <c r="AH72" s="38">
        <f t="shared" si="11"/>
        <v>0</v>
      </c>
      <c r="AI72" s="38">
        <f t="shared" si="11"/>
        <v>12.217638291497501</v>
      </c>
      <c r="AJ72" s="24">
        <f t="shared" si="11"/>
        <v>92.954131037777557</v>
      </c>
      <c r="AK72" s="38">
        <f t="shared" si="11"/>
        <v>0</v>
      </c>
      <c r="AL72" s="38">
        <f t="shared" si="11"/>
        <v>0</v>
      </c>
      <c r="AM72" s="38">
        <f t="shared" si="11"/>
        <v>0</v>
      </c>
      <c r="AN72" s="24">
        <f t="shared" si="11"/>
        <v>92.954131037777557</v>
      </c>
    </row>
    <row r="73" spans="1:40" s="67" customFormat="1" ht="56.25">
      <c r="A73" s="63" t="s">
        <v>165</v>
      </c>
      <c r="B73" s="64" t="s">
        <v>166</v>
      </c>
      <c r="C73" s="50" t="s">
        <v>59</v>
      </c>
      <c r="D73" s="50">
        <v>2022</v>
      </c>
      <c r="E73" s="50">
        <v>2022</v>
      </c>
      <c r="F73" s="28" t="s">
        <v>59</v>
      </c>
      <c r="G73" s="65">
        <v>25.301571143896599</v>
      </c>
      <c r="H73" s="66">
        <v>44166</v>
      </c>
      <c r="I73" s="54">
        <f>G73</f>
        <v>25.301571143896599</v>
      </c>
      <c r="J73" s="54">
        <f>G73</f>
        <v>25.301571143896599</v>
      </c>
      <c r="K73" s="54">
        <f>I73</f>
        <v>25.301571143896599</v>
      </c>
      <c r="L73" s="54">
        <v>0</v>
      </c>
      <c r="M73" s="54">
        <v>0</v>
      </c>
      <c r="N73" s="54">
        <v>0</v>
      </c>
      <c r="O73" s="54">
        <f>I73</f>
        <v>25.301571143896599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  <c r="W73" s="54">
        <v>0</v>
      </c>
      <c r="X73" s="54">
        <v>0</v>
      </c>
      <c r="Y73" s="54">
        <v>0</v>
      </c>
      <c r="Z73" s="54">
        <v>0</v>
      </c>
      <c r="AA73" s="54">
        <v>0</v>
      </c>
      <c r="AB73" s="54">
        <v>0</v>
      </c>
      <c r="AC73" s="54">
        <v>0</v>
      </c>
      <c r="AD73" s="54">
        <v>0</v>
      </c>
      <c r="AE73" s="54">
        <v>0</v>
      </c>
      <c r="AF73" s="54">
        <v>0</v>
      </c>
      <c r="AG73" s="54">
        <v>0</v>
      </c>
      <c r="AH73" s="54">
        <v>0</v>
      </c>
      <c r="AI73" s="54">
        <v>0</v>
      </c>
      <c r="AJ73" s="30">
        <f>I73</f>
        <v>25.301571143896599</v>
      </c>
      <c r="AK73" s="30">
        <v>0</v>
      </c>
      <c r="AL73" s="30">
        <v>0</v>
      </c>
      <c r="AM73" s="30">
        <v>0</v>
      </c>
      <c r="AN73" s="30">
        <f>I73</f>
        <v>25.301571143896599</v>
      </c>
    </row>
    <row r="74" spans="1:40" s="67" customFormat="1" ht="37.5">
      <c r="A74" s="63" t="s">
        <v>167</v>
      </c>
      <c r="B74" s="64" t="s">
        <v>168</v>
      </c>
      <c r="C74" s="50" t="s">
        <v>59</v>
      </c>
      <c r="D74" s="50">
        <v>2023</v>
      </c>
      <c r="E74" s="50">
        <v>2023</v>
      </c>
      <c r="F74" s="28" t="s">
        <v>59</v>
      </c>
      <c r="G74" s="65">
        <v>22.658817280024302</v>
      </c>
      <c r="H74" s="66">
        <v>44166</v>
      </c>
      <c r="I74" s="54">
        <f>G74</f>
        <v>22.658817280024302</v>
      </c>
      <c r="J74" s="54">
        <f>G74</f>
        <v>22.658817280024302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f>I74</f>
        <v>22.658817280024302</v>
      </c>
      <c r="Q74" s="54">
        <v>0</v>
      </c>
      <c r="R74" s="54">
        <v>0</v>
      </c>
      <c r="S74" s="54">
        <v>0</v>
      </c>
      <c r="T74" s="54">
        <f>I74</f>
        <v>22.658817280024302</v>
      </c>
      <c r="U74" s="54">
        <v>0</v>
      </c>
      <c r="V74" s="54">
        <v>0</v>
      </c>
      <c r="W74" s="54">
        <v>0</v>
      </c>
      <c r="X74" s="54">
        <v>0</v>
      </c>
      <c r="Y74" s="54">
        <v>0</v>
      </c>
      <c r="Z74" s="54">
        <v>0</v>
      </c>
      <c r="AA74" s="54">
        <v>0</v>
      </c>
      <c r="AB74" s="54">
        <v>0</v>
      </c>
      <c r="AC74" s="54">
        <v>0</v>
      </c>
      <c r="AD74" s="54">
        <v>0</v>
      </c>
      <c r="AE74" s="54">
        <v>0</v>
      </c>
      <c r="AF74" s="54">
        <v>0</v>
      </c>
      <c r="AG74" s="54">
        <v>0</v>
      </c>
      <c r="AH74" s="54">
        <v>0</v>
      </c>
      <c r="AI74" s="54">
        <v>0</v>
      </c>
      <c r="AJ74" s="30">
        <f>I74</f>
        <v>22.658817280024302</v>
      </c>
      <c r="AK74" s="30">
        <v>0</v>
      </c>
      <c r="AL74" s="30">
        <v>0</v>
      </c>
      <c r="AM74" s="30">
        <v>0</v>
      </c>
      <c r="AN74" s="30">
        <f>I74</f>
        <v>22.658817280024302</v>
      </c>
    </row>
    <row r="75" spans="1:40" s="67" customFormat="1" ht="56.25">
      <c r="A75" s="63" t="s">
        <v>169</v>
      </c>
      <c r="B75" s="64" t="s">
        <v>170</v>
      </c>
      <c r="C75" s="50" t="s">
        <v>59</v>
      </c>
      <c r="D75" s="68">
        <v>2024</v>
      </c>
      <c r="E75" s="68">
        <v>2024</v>
      </c>
      <c r="F75" s="28" t="s">
        <v>59</v>
      </c>
      <c r="G75" s="65">
        <v>6.9515165478817602</v>
      </c>
      <c r="H75" s="66">
        <v>44166</v>
      </c>
      <c r="I75" s="54">
        <f>G75</f>
        <v>6.9515165478817602</v>
      </c>
      <c r="J75" s="54">
        <f>G75</f>
        <v>6.9515165478817602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f>I75</f>
        <v>6.9515165478817602</v>
      </c>
      <c r="V75" s="54">
        <v>0</v>
      </c>
      <c r="W75" s="54">
        <v>0</v>
      </c>
      <c r="X75" s="54">
        <v>0</v>
      </c>
      <c r="Y75" s="54">
        <f>I75</f>
        <v>6.9515165478817602</v>
      </c>
      <c r="Z75" s="54">
        <v>0</v>
      </c>
      <c r="AA75" s="54">
        <v>0</v>
      </c>
      <c r="AB75" s="54">
        <v>0</v>
      </c>
      <c r="AC75" s="54">
        <v>0</v>
      </c>
      <c r="AD75" s="54">
        <v>0</v>
      </c>
      <c r="AE75" s="54">
        <v>0</v>
      </c>
      <c r="AF75" s="54">
        <v>0</v>
      </c>
      <c r="AG75" s="54">
        <v>0</v>
      </c>
      <c r="AH75" s="54">
        <v>0</v>
      </c>
      <c r="AI75" s="54">
        <v>0</v>
      </c>
      <c r="AJ75" s="30">
        <f>I75</f>
        <v>6.9515165478817602</v>
      </c>
      <c r="AK75" s="30">
        <v>0</v>
      </c>
      <c r="AL75" s="30">
        <v>0</v>
      </c>
      <c r="AM75" s="30">
        <v>0</v>
      </c>
      <c r="AN75" s="30">
        <f>I75</f>
        <v>6.9515165478817602</v>
      </c>
    </row>
    <row r="76" spans="1:40" s="67" customFormat="1" ht="75">
      <c r="A76" s="63" t="s">
        <v>171</v>
      </c>
      <c r="B76" s="64" t="s">
        <v>172</v>
      </c>
      <c r="C76" s="50" t="s">
        <v>59</v>
      </c>
      <c r="D76" s="68">
        <v>2025</v>
      </c>
      <c r="E76" s="68">
        <v>2025</v>
      </c>
      <c r="F76" s="28" t="s">
        <v>59</v>
      </c>
      <c r="G76" s="65">
        <v>25.824587774477401</v>
      </c>
      <c r="H76" s="66">
        <v>44166</v>
      </c>
      <c r="I76" s="54">
        <f>G76</f>
        <v>25.824587774477401</v>
      </c>
      <c r="J76" s="54">
        <f>G76</f>
        <v>25.824587774477401</v>
      </c>
      <c r="K76" s="54">
        <v>0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  <c r="W76" s="54">
        <v>0</v>
      </c>
      <c r="X76" s="54">
        <v>0</v>
      </c>
      <c r="Y76" s="54">
        <v>0</v>
      </c>
      <c r="Z76" s="54">
        <f>I76</f>
        <v>25.824587774477401</v>
      </c>
      <c r="AA76" s="54">
        <v>0</v>
      </c>
      <c r="AB76" s="54">
        <v>0</v>
      </c>
      <c r="AC76" s="54">
        <v>0</v>
      </c>
      <c r="AD76" s="54">
        <f>I76</f>
        <v>25.824587774477401</v>
      </c>
      <c r="AE76" s="54">
        <v>0</v>
      </c>
      <c r="AF76" s="54">
        <v>0</v>
      </c>
      <c r="AG76" s="54">
        <v>0</v>
      </c>
      <c r="AH76" s="54">
        <v>0</v>
      </c>
      <c r="AI76" s="54">
        <v>0</v>
      </c>
      <c r="AJ76" s="30">
        <f>I76</f>
        <v>25.824587774477401</v>
      </c>
      <c r="AK76" s="30">
        <v>0</v>
      </c>
      <c r="AL76" s="30">
        <v>0</v>
      </c>
      <c r="AM76" s="30">
        <v>0</v>
      </c>
      <c r="AN76" s="30">
        <f>I76</f>
        <v>25.824587774477401</v>
      </c>
    </row>
    <row r="77" spans="1:40" s="67" customFormat="1" ht="93.75">
      <c r="A77" s="63" t="s">
        <v>173</v>
      </c>
      <c r="B77" s="64" t="s">
        <v>174</v>
      </c>
      <c r="C77" s="50" t="s">
        <v>59</v>
      </c>
      <c r="D77" s="68">
        <v>2026</v>
      </c>
      <c r="E77" s="68">
        <v>2026</v>
      </c>
      <c r="F77" s="28" t="s">
        <v>59</v>
      </c>
      <c r="G77" s="65">
        <v>12.217638291497501</v>
      </c>
      <c r="H77" s="66">
        <v>44166</v>
      </c>
      <c r="I77" s="54">
        <f>G77</f>
        <v>12.217638291497501</v>
      </c>
      <c r="J77" s="54">
        <f>G77</f>
        <v>12.217638291497501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  <c r="W77" s="54">
        <v>0</v>
      </c>
      <c r="X77" s="54">
        <v>0</v>
      </c>
      <c r="Y77" s="54">
        <v>0</v>
      </c>
      <c r="Z77" s="54">
        <v>0</v>
      </c>
      <c r="AA77" s="54">
        <v>0</v>
      </c>
      <c r="AB77" s="54">
        <v>0</v>
      </c>
      <c r="AC77" s="54">
        <v>0</v>
      </c>
      <c r="AD77" s="54">
        <v>0</v>
      </c>
      <c r="AE77" s="54">
        <f>I77</f>
        <v>12.217638291497501</v>
      </c>
      <c r="AF77" s="54">
        <v>0</v>
      </c>
      <c r="AG77" s="54">
        <v>0</v>
      </c>
      <c r="AH77" s="54">
        <v>0</v>
      </c>
      <c r="AI77" s="54">
        <f>I77</f>
        <v>12.217638291497501</v>
      </c>
      <c r="AJ77" s="30">
        <f>I77</f>
        <v>12.217638291497501</v>
      </c>
      <c r="AK77" s="30">
        <v>0</v>
      </c>
      <c r="AL77" s="30">
        <v>0</v>
      </c>
      <c r="AM77" s="30">
        <v>0</v>
      </c>
      <c r="AN77" s="30">
        <f>I77</f>
        <v>12.217638291497501</v>
      </c>
    </row>
    <row r="78" spans="1:40" s="39" customFormat="1">
      <c r="A78" s="69" t="s">
        <v>175</v>
      </c>
      <c r="B78" s="70" t="s">
        <v>176</v>
      </c>
      <c r="C78" s="71" t="s">
        <v>59</v>
      </c>
      <c r="D78" s="61">
        <v>2022</v>
      </c>
      <c r="E78" s="61">
        <v>2026</v>
      </c>
      <c r="F78" s="35" t="s">
        <v>59</v>
      </c>
      <c r="G78" s="71">
        <f>SUM(G79:G83)</f>
        <v>114.16738213251121</v>
      </c>
      <c r="H78" s="37">
        <v>44166</v>
      </c>
      <c r="I78" s="38">
        <f t="shared" ref="I78:AN78" si="12">SUM(I79:I83)</f>
        <v>114.16738213251121</v>
      </c>
      <c r="J78" s="38">
        <f t="shared" si="12"/>
        <v>114.16738213251121</v>
      </c>
      <c r="K78" s="38">
        <f t="shared" si="12"/>
        <v>21.3695403971522</v>
      </c>
      <c r="L78" s="38">
        <f t="shared" si="12"/>
        <v>0</v>
      </c>
      <c r="M78" s="38">
        <f t="shared" si="12"/>
        <v>0</v>
      </c>
      <c r="N78" s="38">
        <f t="shared" si="12"/>
        <v>0</v>
      </c>
      <c r="O78" s="38">
        <f t="shared" si="12"/>
        <v>21.3695403971522</v>
      </c>
      <c r="P78" s="38">
        <f t="shared" si="12"/>
        <v>17.393872882854701</v>
      </c>
      <c r="Q78" s="38">
        <f t="shared" si="12"/>
        <v>0</v>
      </c>
      <c r="R78" s="38">
        <f t="shared" si="12"/>
        <v>0</v>
      </c>
      <c r="S78" s="38">
        <f t="shared" si="12"/>
        <v>0</v>
      </c>
      <c r="T78" s="38">
        <f t="shared" si="12"/>
        <v>17.393872882854701</v>
      </c>
      <c r="U78" s="38">
        <f t="shared" si="12"/>
        <v>21.238457844952201</v>
      </c>
      <c r="V78" s="38">
        <f t="shared" si="12"/>
        <v>0</v>
      </c>
      <c r="W78" s="38">
        <f t="shared" si="12"/>
        <v>0</v>
      </c>
      <c r="X78" s="38">
        <f t="shared" si="12"/>
        <v>0</v>
      </c>
      <c r="Y78" s="38">
        <f t="shared" si="12"/>
        <v>21.238457844952201</v>
      </c>
      <c r="Z78" s="38">
        <f t="shared" si="12"/>
        <v>26.662765222945701</v>
      </c>
      <c r="AA78" s="38">
        <f t="shared" si="12"/>
        <v>0</v>
      </c>
      <c r="AB78" s="38">
        <f t="shared" si="12"/>
        <v>0</v>
      </c>
      <c r="AC78" s="38">
        <f t="shared" si="12"/>
        <v>0</v>
      </c>
      <c r="AD78" s="38">
        <f t="shared" si="12"/>
        <v>26.662765222945701</v>
      </c>
      <c r="AE78" s="38">
        <f t="shared" si="12"/>
        <v>27.5027457846064</v>
      </c>
      <c r="AF78" s="38">
        <f t="shared" si="12"/>
        <v>0</v>
      </c>
      <c r="AG78" s="38">
        <f t="shared" si="12"/>
        <v>0</v>
      </c>
      <c r="AH78" s="38">
        <f t="shared" si="12"/>
        <v>0</v>
      </c>
      <c r="AI78" s="38">
        <f t="shared" si="12"/>
        <v>27.5027457846064</v>
      </c>
      <c r="AJ78" s="24">
        <f t="shared" si="12"/>
        <v>114.16738213251121</v>
      </c>
      <c r="AK78" s="38">
        <f t="shared" si="12"/>
        <v>0</v>
      </c>
      <c r="AL78" s="38">
        <f t="shared" si="12"/>
        <v>0</v>
      </c>
      <c r="AM78" s="38">
        <f t="shared" si="12"/>
        <v>0</v>
      </c>
      <c r="AN78" s="24">
        <f t="shared" si="12"/>
        <v>114.16738213251121</v>
      </c>
    </row>
    <row r="79" spans="1:40" s="67" customFormat="1" ht="75">
      <c r="A79" s="63" t="s">
        <v>177</v>
      </c>
      <c r="B79" s="72" t="s">
        <v>178</v>
      </c>
      <c r="C79" s="50" t="s">
        <v>59</v>
      </c>
      <c r="D79" s="50">
        <v>2022</v>
      </c>
      <c r="E79" s="50">
        <v>2022</v>
      </c>
      <c r="F79" s="28" t="s">
        <v>59</v>
      </c>
      <c r="G79" s="65">
        <v>21.3695403971522</v>
      </c>
      <c r="H79" s="66">
        <v>44166</v>
      </c>
      <c r="I79" s="54">
        <v>21.3695403971522</v>
      </c>
      <c r="J79" s="54">
        <f>I79</f>
        <v>21.3695403971522</v>
      </c>
      <c r="K79" s="54">
        <f>G79</f>
        <v>21.3695403971522</v>
      </c>
      <c r="L79" s="54">
        <v>0</v>
      </c>
      <c r="M79" s="54">
        <v>0</v>
      </c>
      <c r="N79" s="54">
        <v>0</v>
      </c>
      <c r="O79" s="54">
        <f>G79</f>
        <v>21.3695403971522</v>
      </c>
      <c r="P79" s="54">
        <v>0</v>
      </c>
      <c r="Q79" s="54">
        <v>0</v>
      </c>
      <c r="R79" s="54">
        <v>0</v>
      </c>
      <c r="S79" s="54">
        <v>0</v>
      </c>
      <c r="T79" s="54">
        <v>0</v>
      </c>
      <c r="U79" s="54">
        <v>0</v>
      </c>
      <c r="V79" s="54">
        <v>0</v>
      </c>
      <c r="W79" s="54">
        <v>0</v>
      </c>
      <c r="X79" s="54">
        <v>0</v>
      </c>
      <c r="Y79" s="54">
        <v>0</v>
      </c>
      <c r="Z79" s="54">
        <v>0</v>
      </c>
      <c r="AA79" s="54">
        <v>0</v>
      </c>
      <c r="AB79" s="54">
        <v>0</v>
      </c>
      <c r="AC79" s="54">
        <v>0</v>
      </c>
      <c r="AD79" s="54">
        <v>0</v>
      </c>
      <c r="AE79" s="54">
        <v>0</v>
      </c>
      <c r="AF79" s="54">
        <v>0</v>
      </c>
      <c r="AG79" s="54">
        <v>0</v>
      </c>
      <c r="AH79" s="54">
        <v>0</v>
      </c>
      <c r="AI79" s="54">
        <v>0</v>
      </c>
      <c r="AJ79" s="30">
        <f>G79</f>
        <v>21.3695403971522</v>
      </c>
      <c r="AK79" s="30">
        <v>0</v>
      </c>
      <c r="AL79" s="30">
        <v>0</v>
      </c>
      <c r="AM79" s="30">
        <v>0</v>
      </c>
      <c r="AN79" s="30">
        <f>G79</f>
        <v>21.3695403971522</v>
      </c>
    </row>
    <row r="80" spans="1:40" s="67" customFormat="1" ht="56.25">
      <c r="A80" s="63" t="s">
        <v>179</v>
      </c>
      <c r="B80" s="72" t="s">
        <v>180</v>
      </c>
      <c r="C80" s="50" t="s">
        <v>59</v>
      </c>
      <c r="D80" s="50">
        <v>2023</v>
      </c>
      <c r="E80" s="50">
        <v>2023</v>
      </c>
      <c r="F80" s="28" t="s">
        <v>59</v>
      </c>
      <c r="G80" s="65">
        <v>17.393872882854701</v>
      </c>
      <c r="H80" s="66">
        <v>44166</v>
      </c>
      <c r="I80" s="54">
        <v>17.393872882854701</v>
      </c>
      <c r="J80" s="54">
        <f>I80</f>
        <v>17.393872882854701</v>
      </c>
      <c r="K80" s="54">
        <v>0</v>
      </c>
      <c r="L80" s="54">
        <v>0</v>
      </c>
      <c r="M80" s="54">
        <v>0</v>
      </c>
      <c r="N80" s="54">
        <v>0</v>
      </c>
      <c r="O80" s="54">
        <v>0</v>
      </c>
      <c r="P80" s="54">
        <f>G80</f>
        <v>17.393872882854701</v>
      </c>
      <c r="Q80" s="54">
        <v>0</v>
      </c>
      <c r="R80" s="54">
        <v>0</v>
      </c>
      <c r="S80" s="54">
        <v>0</v>
      </c>
      <c r="T80" s="54">
        <f>G80</f>
        <v>17.393872882854701</v>
      </c>
      <c r="U80" s="54">
        <v>0</v>
      </c>
      <c r="V80" s="54">
        <v>0</v>
      </c>
      <c r="W80" s="54">
        <v>0</v>
      </c>
      <c r="X80" s="54">
        <v>0</v>
      </c>
      <c r="Y80" s="54">
        <v>0</v>
      </c>
      <c r="Z80" s="54">
        <v>0</v>
      </c>
      <c r="AA80" s="54">
        <v>0</v>
      </c>
      <c r="AB80" s="54">
        <v>0</v>
      </c>
      <c r="AC80" s="54">
        <v>0</v>
      </c>
      <c r="AD80" s="54">
        <v>0</v>
      </c>
      <c r="AE80" s="54">
        <v>0</v>
      </c>
      <c r="AF80" s="54">
        <v>0</v>
      </c>
      <c r="AG80" s="54">
        <v>0</v>
      </c>
      <c r="AH80" s="54">
        <v>0</v>
      </c>
      <c r="AI80" s="54">
        <v>0</v>
      </c>
      <c r="AJ80" s="30">
        <f>G80</f>
        <v>17.393872882854701</v>
      </c>
      <c r="AK80" s="30">
        <v>0</v>
      </c>
      <c r="AL80" s="30">
        <v>0</v>
      </c>
      <c r="AM80" s="30">
        <v>0</v>
      </c>
      <c r="AN80" s="30">
        <f>G80</f>
        <v>17.393872882854701</v>
      </c>
    </row>
    <row r="81" spans="1:40" s="67" customFormat="1" ht="75">
      <c r="A81" s="63" t="s">
        <v>181</v>
      </c>
      <c r="B81" s="72" t="s">
        <v>182</v>
      </c>
      <c r="C81" s="50" t="s">
        <v>59</v>
      </c>
      <c r="D81" s="68">
        <v>2024</v>
      </c>
      <c r="E81" s="68">
        <v>2024</v>
      </c>
      <c r="F81" s="28" t="s">
        <v>59</v>
      </c>
      <c r="G81" s="65">
        <v>21.238457844952201</v>
      </c>
      <c r="H81" s="66">
        <v>44166</v>
      </c>
      <c r="I81" s="54">
        <v>21.238457844952201</v>
      </c>
      <c r="J81" s="54">
        <f>I81</f>
        <v>21.238457844952201</v>
      </c>
      <c r="K81" s="54">
        <v>0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54">
        <v>0</v>
      </c>
      <c r="R81" s="54">
        <v>0</v>
      </c>
      <c r="S81" s="54">
        <v>0</v>
      </c>
      <c r="T81" s="54">
        <v>0</v>
      </c>
      <c r="U81" s="54">
        <f>G81</f>
        <v>21.238457844952201</v>
      </c>
      <c r="V81" s="54">
        <v>0</v>
      </c>
      <c r="W81" s="54">
        <v>0</v>
      </c>
      <c r="X81" s="54">
        <v>0</v>
      </c>
      <c r="Y81" s="54">
        <f>G81</f>
        <v>21.238457844952201</v>
      </c>
      <c r="Z81" s="54">
        <v>0</v>
      </c>
      <c r="AA81" s="54">
        <v>0</v>
      </c>
      <c r="AB81" s="54">
        <v>0</v>
      </c>
      <c r="AC81" s="54">
        <v>0</v>
      </c>
      <c r="AD81" s="54">
        <v>0</v>
      </c>
      <c r="AE81" s="54">
        <v>0</v>
      </c>
      <c r="AF81" s="54">
        <v>0</v>
      </c>
      <c r="AG81" s="54">
        <v>0</v>
      </c>
      <c r="AH81" s="54">
        <v>0</v>
      </c>
      <c r="AI81" s="54">
        <v>0</v>
      </c>
      <c r="AJ81" s="30">
        <f>G81</f>
        <v>21.238457844952201</v>
      </c>
      <c r="AK81" s="30">
        <v>0</v>
      </c>
      <c r="AL81" s="30">
        <v>0</v>
      </c>
      <c r="AM81" s="30">
        <v>0</v>
      </c>
      <c r="AN81" s="30">
        <f>G81</f>
        <v>21.238457844952201</v>
      </c>
    </row>
    <row r="82" spans="1:40" s="67" customFormat="1" ht="93.75">
      <c r="A82" s="63" t="s">
        <v>183</v>
      </c>
      <c r="B82" s="72" t="s">
        <v>184</v>
      </c>
      <c r="C82" s="50" t="s">
        <v>59</v>
      </c>
      <c r="D82" s="68">
        <v>2025</v>
      </c>
      <c r="E82" s="68">
        <v>2025</v>
      </c>
      <c r="F82" s="28" t="s">
        <v>59</v>
      </c>
      <c r="G82" s="65">
        <v>26.662765222945701</v>
      </c>
      <c r="H82" s="66">
        <v>44166</v>
      </c>
      <c r="I82" s="54">
        <v>26.662765222945701</v>
      </c>
      <c r="J82" s="54">
        <f>I82</f>
        <v>26.662765222945701</v>
      </c>
      <c r="K82" s="54">
        <v>0</v>
      </c>
      <c r="L82" s="54">
        <v>0</v>
      </c>
      <c r="M82" s="54">
        <v>0</v>
      </c>
      <c r="N82" s="54">
        <v>0</v>
      </c>
      <c r="O82" s="54">
        <v>0</v>
      </c>
      <c r="P82" s="54">
        <v>0</v>
      </c>
      <c r="Q82" s="54">
        <v>0</v>
      </c>
      <c r="R82" s="54">
        <v>0</v>
      </c>
      <c r="S82" s="54">
        <v>0</v>
      </c>
      <c r="T82" s="54">
        <v>0</v>
      </c>
      <c r="U82" s="54">
        <v>0</v>
      </c>
      <c r="V82" s="54">
        <v>0</v>
      </c>
      <c r="W82" s="54">
        <v>0</v>
      </c>
      <c r="X82" s="54">
        <v>0</v>
      </c>
      <c r="Y82" s="54">
        <v>0</v>
      </c>
      <c r="Z82" s="54">
        <f>G82</f>
        <v>26.662765222945701</v>
      </c>
      <c r="AA82" s="54">
        <v>0</v>
      </c>
      <c r="AB82" s="54">
        <v>0</v>
      </c>
      <c r="AC82" s="54">
        <v>0</v>
      </c>
      <c r="AD82" s="54">
        <f>G82</f>
        <v>26.662765222945701</v>
      </c>
      <c r="AE82" s="54">
        <v>0</v>
      </c>
      <c r="AF82" s="54">
        <v>0</v>
      </c>
      <c r="AG82" s="54">
        <v>0</v>
      </c>
      <c r="AH82" s="54">
        <v>0</v>
      </c>
      <c r="AI82" s="54">
        <v>0</v>
      </c>
      <c r="AJ82" s="30">
        <f>G82</f>
        <v>26.662765222945701</v>
      </c>
      <c r="AK82" s="30">
        <v>0</v>
      </c>
      <c r="AL82" s="30">
        <v>0</v>
      </c>
      <c r="AM82" s="30">
        <v>0</v>
      </c>
      <c r="AN82" s="30">
        <f>G82</f>
        <v>26.662765222945701</v>
      </c>
    </row>
    <row r="83" spans="1:40" s="67" customFormat="1" ht="56.25">
      <c r="A83" s="63" t="s">
        <v>185</v>
      </c>
      <c r="B83" s="72" t="s">
        <v>186</v>
      </c>
      <c r="C83" s="50" t="s">
        <v>59</v>
      </c>
      <c r="D83" s="68">
        <v>2026</v>
      </c>
      <c r="E83" s="68">
        <v>2026</v>
      </c>
      <c r="F83" s="28" t="s">
        <v>59</v>
      </c>
      <c r="G83" s="65">
        <v>27.5027457846064</v>
      </c>
      <c r="H83" s="66">
        <v>44166</v>
      </c>
      <c r="I83" s="54">
        <v>27.5027457846064</v>
      </c>
      <c r="J83" s="54">
        <f>I83</f>
        <v>27.5027457846064</v>
      </c>
      <c r="K83" s="54">
        <v>0</v>
      </c>
      <c r="L83" s="54">
        <v>0</v>
      </c>
      <c r="M83" s="54">
        <v>0</v>
      </c>
      <c r="N83" s="54">
        <v>0</v>
      </c>
      <c r="O83" s="54">
        <v>0</v>
      </c>
      <c r="P83" s="54">
        <v>0</v>
      </c>
      <c r="Q83" s="54">
        <v>0</v>
      </c>
      <c r="R83" s="54">
        <v>0</v>
      </c>
      <c r="S83" s="54">
        <v>0</v>
      </c>
      <c r="T83" s="54">
        <v>0</v>
      </c>
      <c r="U83" s="54">
        <v>0</v>
      </c>
      <c r="V83" s="54">
        <v>0</v>
      </c>
      <c r="W83" s="54">
        <v>0</v>
      </c>
      <c r="X83" s="54">
        <v>0</v>
      </c>
      <c r="Y83" s="54">
        <v>0</v>
      </c>
      <c r="Z83" s="54">
        <v>0</v>
      </c>
      <c r="AA83" s="54">
        <v>0</v>
      </c>
      <c r="AB83" s="54">
        <v>0</v>
      </c>
      <c r="AC83" s="54">
        <v>0</v>
      </c>
      <c r="AD83" s="54">
        <v>0</v>
      </c>
      <c r="AE83" s="54">
        <f>G83</f>
        <v>27.5027457846064</v>
      </c>
      <c r="AF83" s="54">
        <v>0</v>
      </c>
      <c r="AG83" s="54">
        <v>0</v>
      </c>
      <c r="AH83" s="54">
        <v>0</v>
      </c>
      <c r="AI83" s="54">
        <f>G83</f>
        <v>27.5027457846064</v>
      </c>
      <c r="AJ83" s="30">
        <f>G83</f>
        <v>27.5027457846064</v>
      </c>
      <c r="AK83" s="30">
        <v>0</v>
      </c>
      <c r="AL83" s="30">
        <v>0</v>
      </c>
      <c r="AM83" s="30">
        <v>0</v>
      </c>
      <c r="AN83" s="30">
        <f>G83</f>
        <v>27.5027457846064</v>
      </c>
    </row>
    <row r="84" spans="1:40" s="39" customFormat="1">
      <c r="A84" s="59" t="s">
        <v>187</v>
      </c>
      <c r="B84" s="73" t="s">
        <v>188</v>
      </c>
      <c r="C84" s="61" t="s">
        <v>59</v>
      </c>
      <c r="D84" s="61">
        <v>2022</v>
      </c>
      <c r="E84" s="61">
        <v>2026</v>
      </c>
      <c r="F84" s="35" t="s">
        <v>59</v>
      </c>
      <c r="G84" s="62">
        <f>SUM(G85:G89)</f>
        <v>125.37032640542849</v>
      </c>
      <c r="H84" s="37">
        <v>44166</v>
      </c>
      <c r="I84" s="38">
        <f t="shared" ref="I84:AN84" si="13">SUM(I85:I89)</f>
        <v>125.37032640542849</v>
      </c>
      <c r="J84" s="38">
        <f t="shared" si="13"/>
        <v>125.37032640542849</v>
      </c>
      <c r="K84" s="38">
        <f t="shared" si="13"/>
        <v>24.711334879166699</v>
      </c>
      <c r="L84" s="38">
        <f t="shared" si="13"/>
        <v>0</v>
      </c>
      <c r="M84" s="38">
        <f t="shared" si="13"/>
        <v>0</v>
      </c>
      <c r="N84" s="38">
        <f t="shared" si="13"/>
        <v>0</v>
      </c>
      <c r="O84" s="38">
        <f t="shared" si="13"/>
        <v>24.711334879166699</v>
      </c>
      <c r="P84" s="38">
        <f t="shared" si="13"/>
        <v>31.578530316787699</v>
      </c>
      <c r="Q84" s="38">
        <f t="shared" si="13"/>
        <v>0</v>
      </c>
      <c r="R84" s="38">
        <f t="shared" si="13"/>
        <v>0</v>
      </c>
      <c r="S84" s="38">
        <f t="shared" si="13"/>
        <v>0</v>
      </c>
      <c r="T84" s="38">
        <f t="shared" si="13"/>
        <v>31.578530316787699</v>
      </c>
      <c r="U84" s="38">
        <f t="shared" si="13"/>
        <v>22.359655222867602</v>
      </c>
      <c r="V84" s="38">
        <f t="shared" si="13"/>
        <v>0</v>
      </c>
      <c r="W84" s="38">
        <f t="shared" si="13"/>
        <v>0</v>
      </c>
      <c r="X84" s="38">
        <f t="shared" si="13"/>
        <v>0</v>
      </c>
      <c r="Y84" s="38">
        <f t="shared" si="13"/>
        <v>22.359655222867602</v>
      </c>
      <c r="Z84" s="38">
        <f t="shared" si="13"/>
        <v>23.109083175008099</v>
      </c>
      <c r="AA84" s="38">
        <f t="shared" si="13"/>
        <v>0</v>
      </c>
      <c r="AB84" s="38">
        <f t="shared" si="13"/>
        <v>0</v>
      </c>
      <c r="AC84" s="38">
        <f t="shared" si="13"/>
        <v>0</v>
      </c>
      <c r="AD84" s="38">
        <f t="shared" si="13"/>
        <v>23.109083175008099</v>
      </c>
      <c r="AE84" s="38">
        <f t="shared" si="13"/>
        <v>23.611722811598401</v>
      </c>
      <c r="AF84" s="38">
        <f t="shared" si="13"/>
        <v>0</v>
      </c>
      <c r="AG84" s="38">
        <f t="shared" si="13"/>
        <v>0</v>
      </c>
      <c r="AH84" s="38">
        <f t="shared" si="13"/>
        <v>0</v>
      </c>
      <c r="AI84" s="38">
        <f t="shared" si="13"/>
        <v>23.611722811598401</v>
      </c>
      <c r="AJ84" s="24">
        <f t="shared" si="13"/>
        <v>125.37032640542849</v>
      </c>
      <c r="AK84" s="38">
        <f t="shared" si="13"/>
        <v>0</v>
      </c>
      <c r="AL84" s="38">
        <f t="shared" si="13"/>
        <v>0</v>
      </c>
      <c r="AM84" s="38">
        <f t="shared" si="13"/>
        <v>0</v>
      </c>
      <c r="AN84" s="24">
        <f t="shared" si="13"/>
        <v>125.37032640542849</v>
      </c>
    </row>
    <row r="85" spans="1:40" s="67" customFormat="1" ht="37.5">
      <c r="A85" s="63" t="s">
        <v>189</v>
      </c>
      <c r="B85" s="72" t="s">
        <v>190</v>
      </c>
      <c r="C85" s="50" t="s">
        <v>59</v>
      </c>
      <c r="D85" s="50">
        <v>2022</v>
      </c>
      <c r="E85" s="50">
        <v>2022</v>
      </c>
      <c r="F85" s="28" t="s">
        <v>59</v>
      </c>
      <c r="G85" s="65">
        <v>24.711334879166699</v>
      </c>
      <c r="H85" s="66">
        <v>44166</v>
      </c>
      <c r="I85" s="54">
        <f>G85</f>
        <v>24.711334879166699</v>
      </c>
      <c r="J85" s="54">
        <f>G85</f>
        <v>24.711334879166699</v>
      </c>
      <c r="K85" s="54">
        <f>G85</f>
        <v>24.711334879166699</v>
      </c>
      <c r="L85" s="54">
        <v>0</v>
      </c>
      <c r="M85" s="54">
        <v>0</v>
      </c>
      <c r="N85" s="54">
        <v>0</v>
      </c>
      <c r="O85" s="54">
        <f>G85</f>
        <v>24.711334879166699</v>
      </c>
      <c r="P85" s="54">
        <v>0</v>
      </c>
      <c r="Q85" s="54">
        <v>0</v>
      </c>
      <c r="R85" s="54">
        <v>0</v>
      </c>
      <c r="S85" s="54">
        <v>0</v>
      </c>
      <c r="T85" s="54">
        <v>0</v>
      </c>
      <c r="U85" s="54">
        <v>0</v>
      </c>
      <c r="V85" s="54">
        <v>0</v>
      </c>
      <c r="W85" s="54">
        <v>0</v>
      </c>
      <c r="X85" s="54">
        <v>0</v>
      </c>
      <c r="Y85" s="54">
        <v>0</v>
      </c>
      <c r="Z85" s="54">
        <v>0</v>
      </c>
      <c r="AA85" s="54">
        <v>0</v>
      </c>
      <c r="AB85" s="54">
        <v>0</v>
      </c>
      <c r="AC85" s="54">
        <v>0</v>
      </c>
      <c r="AD85" s="54">
        <v>0</v>
      </c>
      <c r="AE85" s="54">
        <v>0</v>
      </c>
      <c r="AF85" s="54">
        <v>0</v>
      </c>
      <c r="AG85" s="54">
        <v>0</v>
      </c>
      <c r="AH85" s="54">
        <v>0</v>
      </c>
      <c r="AI85" s="54">
        <v>0</v>
      </c>
      <c r="AJ85" s="30">
        <f>G85</f>
        <v>24.711334879166699</v>
      </c>
      <c r="AK85" s="30">
        <v>0</v>
      </c>
      <c r="AL85" s="30">
        <v>0</v>
      </c>
      <c r="AM85" s="30">
        <v>0</v>
      </c>
      <c r="AN85" s="30">
        <f>G85</f>
        <v>24.711334879166699</v>
      </c>
    </row>
    <row r="86" spans="1:40" s="67" customFormat="1" ht="75">
      <c r="A86" s="63" t="s">
        <v>191</v>
      </c>
      <c r="B86" s="72" t="s">
        <v>192</v>
      </c>
      <c r="C86" s="50" t="s">
        <v>59</v>
      </c>
      <c r="D86" s="50">
        <v>2023</v>
      </c>
      <c r="E86" s="50">
        <v>2023</v>
      </c>
      <c r="F86" s="28" t="s">
        <v>59</v>
      </c>
      <c r="G86" s="65">
        <v>31.578530316787699</v>
      </c>
      <c r="H86" s="66">
        <v>44166</v>
      </c>
      <c r="I86" s="54">
        <f>G86</f>
        <v>31.578530316787699</v>
      </c>
      <c r="J86" s="54">
        <f>G86</f>
        <v>31.578530316787699</v>
      </c>
      <c r="K86" s="54">
        <v>0</v>
      </c>
      <c r="L86" s="54">
        <v>0</v>
      </c>
      <c r="M86" s="54">
        <v>0</v>
      </c>
      <c r="N86" s="54">
        <v>0</v>
      </c>
      <c r="O86" s="54">
        <v>0</v>
      </c>
      <c r="P86" s="54">
        <f>G86</f>
        <v>31.578530316787699</v>
      </c>
      <c r="Q86" s="54">
        <v>0</v>
      </c>
      <c r="R86" s="54">
        <v>0</v>
      </c>
      <c r="S86" s="54">
        <v>0</v>
      </c>
      <c r="T86" s="54">
        <f>G86</f>
        <v>31.578530316787699</v>
      </c>
      <c r="U86" s="54">
        <v>0</v>
      </c>
      <c r="V86" s="54">
        <v>0</v>
      </c>
      <c r="W86" s="54">
        <v>0</v>
      </c>
      <c r="X86" s="54">
        <v>0</v>
      </c>
      <c r="Y86" s="54">
        <v>0</v>
      </c>
      <c r="Z86" s="54">
        <v>0</v>
      </c>
      <c r="AA86" s="54">
        <v>0</v>
      </c>
      <c r="AB86" s="54">
        <v>0</v>
      </c>
      <c r="AC86" s="54">
        <v>0</v>
      </c>
      <c r="AD86" s="54">
        <v>0</v>
      </c>
      <c r="AE86" s="54">
        <v>0</v>
      </c>
      <c r="AF86" s="54">
        <v>0</v>
      </c>
      <c r="AG86" s="54">
        <v>0</v>
      </c>
      <c r="AH86" s="54">
        <v>0</v>
      </c>
      <c r="AI86" s="54">
        <v>0</v>
      </c>
      <c r="AJ86" s="30">
        <f>G86</f>
        <v>31.578530316787699</v>
      </c>
      <c r="AK86" s="30">
        <v>0</v>
      </c>
      <c r="AL86" s="30">
        <v>0</v>
      </c>
      <c r="AM86" s="30">
        <v>0</v>
      </c>
      <c r="AN86" s="30">
        <f>G86</f>
        <v>31.578530316787699</v>
      </c>
    </row>
    <row r="87" spans="1:40" s="67" customFormat="1" ht="56.25">
      <c r="A87" s="63" t="s">
        <v>193</v>
      </c>
      <c r="B87" s="72" t="s">
        <v>194</v>
      </c>
      <c r="C87" s="50" t="s">
        <v>59</v>
      </c>
      <c r="D87" s="68">
        <v>2024</v>
      </c>
      <c r="E87" s="68">
        <v>2024</v>
      </c>
      <c r="F87" s="28" t="s">
        <v>59</v>
      </c>
      <c r="G87" s="65">
        <v>22.359655222867602</v>
      </c>
      <c r="H87" s="66">
        <v>44166</v>
      </c>
      <c r="I87" s="54">
        <f>G87</f>
        <v>22.359655222867602</v>
      </c>
      <c r="J87" s="54">
        <f>G87</f>
        <v>22.359655222867602</v>
      </c>
      <c r="K87" s="54">
        <v>0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  <c r="Q87" s="54">
        <v>0</v>
      </c>
      <c r="R87" s="54">
        <v>0</v>
      </c>
      <c r="S87" s="54">
        <v>0</v>
      </c>
      <c r="T87" s="54">
        <v>0</v>
      </c>
      <c r="U87" s="54">
        <f>G87</f>
        <v>22.359655222867602</v>
      </c>
      <c r="V87" s="54">
        <v>0</v>
      </c>
      <c r="W87" s="54">
        <v>0</v>
      </c>
      <c r="X87" s="54">
        <v>0</v>
      </c>
      <c r="Y87" s="54">
        <f>G87</f>
        <v>22.359655222867602</v>
      </c>
      <c r="Z87" s="54">
        <v>0</v>
      </c>
      <c r="AA87" s="54">
        <v>0</v>
      </c>
      <c r="AB87" s="54">
        <v>0</v>
      </c>
      <c r="AC87" s="54">
        <v>0</v>
      </c>
      <c r="AD87" s="54">
        <v>0</v>
      </c>
      <c r="AE87" s="54">
        <v>0</v>
      </c>
      <c r="AF87" s="54">
        <v>0</v>
      </c>
      <c r="AG87" s="54">
        <v>0</v>
      </c>
      <c r="AH87" s="54">
        <v>0</v>
      </c>
      <c r="AI87" s="54">
        <v>0</v>
      </c>
      <c r="AJ87" s="30">
        <f>G87</f>
        <v>22.359655222867602</v>
      </c>
      <c r="AK87" s="30">
        <v>0</v>
      </c>
      <c r="AL87" s="30">
        <v>0</v>
      </c>
      <c r="AM87" s="30">
        <v>0</v>
      </c>
      <c r="AN87" s="30">
        <f>G87</f>
        <v>22.359655222867602</v>
      </c>
    </row>
    <row r="88" spans="1:40" s="67" customFormat="1" ht="56.25">
      <c r="A88" s="63" t="s">
        <v>195</v>
      </c>
      <c r="B88" s="72" t="s">
        <v>196</v>
      </c>
      <c r="C88" s="50" t="s">
        <v>59</v>
      </c>
      <c r="D88" s="68">
        <v>2025</v>
      </c>
      <c r="E88" s="68">
        <v>2025</v>
      </c>
      <c r="F88" s="28" t="s">
        <v>59</v>
      </c>
      <c r="G88" s="65">
        <v>23.109083175008099</v>
      </c>
      <c r="H88" s="66">
        <v>44166</v>
      </c>
      <c r="I88" s="54">
        <f>G88</f>
        <v>23.109083175008099</v>
      </c>
      <c r="J88" s="54">
        <f>G88</f>
        <v>23.109083175008099</v>
      </c>
      <c r="K88" s="54">
        <v>0</v>
      </c>
      <c r="L88" s="54">
        <v>0</v>
      </c>
      <c r="M88" s="54">
        <v>0</v>
      </c>
      <c r="N88" s="54">
        <v>0</v>
      </c>
      <c r="O88" s="54">
        <v>0</v>
      </c>
      <c r="P88" s="54">
        <v>0</v>
      </c>
      <c r="Q88" s="54">
        <v>0</v>
      </c>
      <c r="R88" s="54">
        <v>0</v>
      </c>
      <c r="S88" s="54">
        <v>0</v>
      </c>
      <c r="T88" s="54">
        <v>0</v>
      </c>
      <c r="U88" s="54">
        <v>0</v>
      </c>
      <c r="V88" s="54">
        <v>0</v>
      </c>
      <c r="W88" s="54">
        <v>0</v>
      </c>
      <c r="X88" s="54">
        <v>0</v>
      </c>
      <c r="Y88" s="54">
        <v>0</v>
      </c>
      <c r="Z88" s="54">
        <f>G88</f>
        <v>23.109083175008099</v>
      </c>
      <c r="AA88" s="54">
        <v>0</v>
      </c>
      <c r="AB88" s="54">
        <v>0</v>
      </c>
      <c r="AC88" s="54">
        <v>0</v>
      </c>
      <c r="AD88" s="54">
        <f>G88</f>
        <v>23.109083175008099</v>
      </c>
      <c r="AE88" s="54">
        <v>0</v>
      </c>
      <c r="AF88" s="54">
        <v>0</v>
      </c>
      <c r="AG88" s="54">
        <v>0</v>
      </c>
      <c r="AH88" s="54">
        <v>0</v>
      </c>
      <c r="AI88" s="54">
        <v>0</v>
      </c>
      <c r="AJ88" s="30">
        <f>G88</f>
        <v>23.109083175008099</v>
      </c>
      <c r="AK88" s="30">
        <v>0</v>
      </c>
      <c r="AL88" s="30">
        <v>0</v>
      </c>
      <c r="AM88" s="30">
        <v>0</v>
      </c>
      <c r="AN88" s="30">
        <f>G88</f>
        <v>23.109083175008099</v>
      </c>
    </row>
    <row r="89" spans="1:40" s="67" customFormat="1" ht="37.5">
      <c r="A89" s="63" t="s">
        <v>197</v>
      </c>
      <c r="B89" s="72" t="s">
        <v>198</v>
      </c>
      <c r="C89" s="50" t="s">
        <v>59</v>
      </c>
      <c r="D89" s="68">
        <v>2026</v>
      </c>
      <c r="E89" s="68">
        <v>2026</v>
      </c>
      <c r="F89" s="28" t="s">
        <v>59</v>
      </c>
      <c r="G89" s="65">
        <v>23.611722811598401</v>
      </c>
      <c r="H89" s="66">
        <v>44166</v>
      </c>
      <c r="I89" s="54">
        <f>G89</f>
        <v>23.611722811598401</v>
      </c>
      <c r="J89" s="54">
        <f>G89</f>
        <v>23.611722811598401</v>
      </c>
      <c r="K89" s="54">
        <v>0</v>
      </c>
      <c r="L89" s="54">
        <v>0</v>
      </c>
      <c r="M89" s="54">
        <v>0</v>
      </c>
      <c r="N89" s="54">
        <v>0</v>
      </c>
      <c r="O89" s="54">
        <v>0</v>
      </c>
      <c r="P89" s="54">
        <v>0</v>
      </c>
      <c r="Q89" s="54">
        <v>0</v>
      </c>
      <c r="R89" s="54">
        <v>0</v>
      </c>
      <c r="S89" s="54">
        <v>0</v>
      </c>
      <c r="T89" s="54">
        <v>0</v>
      </c>
      <c r="U89" s="54">
        <v>0</v>
      </c>
      <c r="V89" s="54">
        <v>0</v>
      </c>
      <c r="W89" s="54">
        <v>0</v>
      </c>
      <c r="X89" s="54">
        <v>0</v>
      </c>
      <c r="Y89" s="54">
        <v>0</v>
      </c>
      <c r="Z89" s="54">
        <v>0</v>
      </c>
      <c r="AA89" s="54">
        <v>0</v>
      </c>
      <c r="AB89" s="54">
        <v>0</v>
      </c>
      <c r="AC89" s="54">
        <v>0</v>
      </c>
      <c r="AD89" s="54">
        <v>0</v>
      </c>
      <c r="AE89" s="54">
        <f>G89</f>
        <v>23.611722811598401</v>
      </c>
      <c r="AF89" s="54">
        <v>0</v>
      </c>
      <c r="AG89" s="54">
        <v>0</v>
      </c>
      <c r="AH89" s="54">
        <v>0</v>
      </c>
      <c r="AI89" s="54">
        <f>G89</f>
        <v>23.611722811598401</v>
      </c>
      <c r="AJ89" s="30">
        <f>G89</f>
        <v>23.611722811598401</v>
      </c>
      <c r="AK89" s="30">
        <v>0</v>
      </c>
      <c r="AL89" s="30">
        <v>0</v>
      </c>
      <c r="AM89" s="30">
        <v>0</v>
      </c>
      <c r="AN89" s="30">
        <f>G89</f>
        <v>23.611722811598401</v>
      </c>
    </row>
    <row r="90" spans="1:40" s="39" customFormat="1">
      <c r="A90" s="59" t="s">
        <v>199</v>
      </c>
      <c r="B90" s="73" t="s">
        <v>200</v>
      </c>
      <c r="C90" s="61" t="s">
        <v>59</v>
      </c>
      <c r="D90" s="61">
        <v>2022</v>
      </c>
      <c r="E90" s="61">
        <v>2026</v>
      </c>
      <c r="F90" s="35" t="s">
        <v>59</v>
      </c>
      <c r="G90" s="62">
        <f>SUM(G91:G95)</f>
        <v>65.371856231528412</v>
      </c>
      <c r="H90" s="37">
        <v>44166</v>
      </c>
      <c r="I90" s="38">
        <f t="shared" ref="I90:AN90" si="14">SUM(I91:I95)</f>
        <v>65.371856231528412</v>
      </c>
      <c r="J90" s="38">
        <f t="shared" si="14"/>
        <v>65.371856231528412</v>
      </c>
      <c r="K90" s="38">
        <f t="shared" si="14"/>
        <v>9.1529254681294194</v>
      </c>
      <c r="L90" s="38">
        <f t="shared" si="14"/>
        <v>0</v>
      </c>
      <c r="M90" s="38">
        <f t="shared" si="14"/>
        <v>0</v>
      </c>
      <c r="N90" s="38">
        <f t="shared" si="14"/>
        <v>0</v>
      </c>
      <c r="O90" s="38">
        <f t="shared" si="14"/>
        <v>9.1529254681294194</v>
      </c>
      <c r="P90" s="38">
        <f t="shared" si="14"/>
        <v>15.5699469324601</v>
      </c>
      <c r="Q90" s="38">
        <f t="shared" si="14"/>
        <v>0</v>
      </c>
      <c r="R90" s="38">
        <f t="shared" si="14"/>
        <v>0</v>
      </c>
      <c r="S90" s="38">
        <f t="shared" si="14"/>
        <v>0</v>
      </c>
      <c r="T90" s="38">
        <f t="shared" si="14"/>
        <v>15.5699469324601</v>
      </c>
      <c r="U90" s="38">
        <f t="shared" si="14"/>
        <v>8.6882397958151891</v>
      </c>
      <c r="V90" s="38">
        <f t="shared" si="14"/>
        <v>0</v>
      </c>
      <c r="W90" s="38">
        <f t="shared" si="14"/>
        <v>0</v>
      </c>
      <c r="X90" s="38">
        <f t="shared" si="14"/>
        <v>0</v>
      </c>
      <c r="Y90" s="38">
        <f t="shared" si="14"/>
        <v>8.6882397958151891</v>
      </c>
      <c r="Z90" s="38">
        <f t="shared" si="14"/>
        <v>15.7424337319892</v>
      </c>
      <c r="AA90" s="38">
        <f t="shared" si="14"/>
        <v>0</v>
      </c>
      <c r="AB90" s="38">
        <f t="shared" si="14"/>
        <v>0</v>
      </c>
      <c r="AC90" s="38">
        <f t="shared" si="14"/>
        <v>0</v>
      </c>
      <c r="AD90" s="38">
        <f t="shared" si="14"/>
        <v>15.7424337319892</v>
      </c>
      <c r="AE90" s="38">
        <f t="shared" si="14"/>
        <v>16.218310303134501</v>
      </c>
      <c r="AF90" s="38">
        <f t="shared" si="14"/>
        <v>0</v>
      </c>
      <c r="AG90" s="38">
        <f t="shared" si="14"/>
        <v>0</v>
      </c>
      <c r="AH90" s="38">
        <f t="shared" si="14"/>
        <v>0</v>
      </c>
      <c r="AI90" s="38">
        <f t="shared" si="14"/>
        <v>16.218310303134501</v>
      </c>
      <c r="AJ90" s="24">
        <f t="shared" si="14"/>
        <v>65.371856231528412</v>
      </c>
      <c r="AK90" s="38">
        <f t="shared" si="14"/>
        <v>0</v>
      </c>
      <c r="AL90" s="38">
        <f t="shared" si="14"/>
        <v>0</v>
      </c>
      <c r="AM90" s="38">
        <f t="shared" si="14"/>
        <v>0</v>
      </c>
      <c r="AN90" s="24">
        <f t="shared" si="14"/>
        <v>65.371856231528412</v>
      </c>
    </row>
    <row r="91" spans="1:40" s="67" customFormat="1" ht="56.25">
      <c r="A91" s="63" t="s">
        <v>201</v>
      </c>
      <c r="B91" s="72" t="s">
        <v>202</v>
      </c>
      <c r="C91" s="50" t="s">
        <v>59</v>
      </c>
      <c r="D91" s="50">
        <v>2022</v>
      </c>
      <c r="E91" s="50">
        <v>2022</v>
      </c>
      <c r="F91" s="28" t="s">
        <v>59</v>
      </c>
      <c r="G91" s="65">
        <v>9.1529254681294194</v>
      </c>
      <c r="H91" s="66">
        <v>44166</v>
      </c>
      <c r="I91" s="54">
        <f>G91</f>
        <v>9.1529254681294194</v>
      </c>
      <c r="J91" s="54">
        <f>G91</f>
        <v>9.1529254681294194</v>
      </c>
      <c r="K91" s="54">
        <f>G91</f>
        <v>9.1529254681294194</v>
      </c>
      <c r="L91" s="54">
        <v>0</v>
      </c>
      <c r="M91" s="54">
        <v>0</v>
      </c>
      <c r="N91" s="54">
        <v>0</v>
      </c>
      <c r="O91" s="54">
        <f>G91</f>
        <v>9.1529254681294194</v>
      </c>
      <c r="P91" s="54">
        <v>0</v>
      </c>
      <c r="Q91" s="54">
        <v>0</v>
      </c>
      <c r="R91" s="54">
        <v>0</v>
      </c>
      <c r="S91" s="54">
        <v>0</v>
      </c>
      <c r="T91" s="54">
        <v>0</v>
      </c>
      <c r="U91" s="54">
        <v>0</v>
      </c>
      <c r="V91" s="54">
        <v>0</v>
      </c>
      <c r="W91" s="54">
        <v>0</v>
      </c>
      <c r="X91" s="54">
        <v>0</v>
      </c>
      <c r="Y91" s="54">
        <v>0</v>
      </c>
      <c r="Z91" s="54">
        <v>0</v>
      </c>
      <c r="AA91" s="54">
        <v>0</v>
      </c>
      <c r="AB91" s="54">
        <v>0</v>
      </c>
      <c r="AC91" s="54">
        <v>0</v>
      </c>
      <c r="AD91" s="54">
        <v>0</v>
      </c>
      <c r="AE91" s="54">
        <v>0</v>
      </c>
      <c r="AF91" s="54">
        <v>0</v>
      </c>
      <c r="AG91" s="54">
        <v>0</v>
      </c>
      <c r="AH91" s="54">
        <v>0</v>
      </c>
      <c r="AI91" s="54">
        <v>0</v>
      </c>
      <c r="AJ91" s="30">
        <f>G91</f>
        <v>9.1529254681294194</v>
      </c>
      <c r="AK91" s="30">
        <v>0</v>
      </c>
      <c r="AL91" s="30">
        <v>0</v>
      </c>
      <c r="AM91" s="30">
        <v>0</v>
      </c>
      <c r="AN91" s="30">
        <f>G91</f>
        <v>9.1529254681294194</v>
      </c>
    </row>
    <row r="92" spans="1:40" s="67" customFormat="1" ht="56.25">
      <c r="A92" s="63" t="s">
        <v>203</v>
      </c>
      <c r="B92" s="72" t="s">
        <v>204</v>
      </c>
      <c r="C92" s="50" t="s">
        <v>59</v>
      </c>
      <c r="D92" s="50">
        <v>2023</v>
      </c>
      <c r="E92" s="50">
        <v>2023</v>
      </c>
      <c r="F92" s="28" t="s">
        <v>59</v>
      </c>
      <c r="G92" s="65">
        <v>15.5699469324601</v>
      </c>
      <c r="H92" s="66">
        <v>44166</v>
      </c>
      <c r="I92" s="54">
        <f>G92</f>
        <v>15.5699469324601</v>
      </c>
      <c r="J92" s="54">
        <f>G92</f>
        <v>15.5699469324601</v>
      </c>
      <c r="K92" s="54">
        <v>0</v>
      </c>
      <c r="L92" s="54">
        <v>0</v>
      </c>
      <c r="M92" s="54">
        <v>0</v>
      </c>
      <c r="N92" s="54">
        <v>0</v>
      </c>
      <c r="O92" s="54">
        <v>0</v>
      </c>
      <c r="P92" s="54">
        <f>G92</f>
        <v>15.5699469324601</v>
      </c>
      <c r="Q92" s="54">
        <v>0</v>
      </c>
      <c r="R92" s="54">
        <v>0</v>
      </c>
      <c r="S92" s="54">
        <v>0</v>
      </c>
      <c r="T92" s="54">
        <f>G92</f>
        <v>15.5699469324601</v>
      </c>
      <c r="U92" s="54">
        <v>0</v>
      </c>
      <c r="V92" s="54">
        <v>0</v>
      </c>
      <c r="W92" s="54">
        <v>0</v>
      </c>
      <c r="X92" s="54">
        <v>0</v>
      </c>
      <c r="Y92" s="54">
        <v>0</v>
      </c>
      <c r="Z92" s="54">
        <v>0</v>
      </c>
      <c r="AA92" s="54">
        <v>0</v>
      </c>
      <c r="AB92" s="54">
        <v>0</v>
      </c>
      <c r="AC92" s="54">
        <v>0</v>
      </c>
      <c r="AD92" s="54">
        <v>0</v>
      </c>
      <c r="AE92" s="54">
        <v>0</v>
      </c>
      <c r="AF92" s="54">
        <v>0</v>
      </c>
      <c r="AG92" s="54">
        <v>0</v>
      </c>
      <c r="AH92" s="54">
        <v>0</v>
      </c>
      <c r="AI92" s="54">
        <v>0</v>
      </c>
      <c r="AJ92" s="30">
        <f>G92</f>
        <v>15.5699469324601</v>
      </c>
      <c r="AK92" s="30">
        <v>0</v>
      </c>
      <c r="AL92" s="30">
        <v>0</v>
      </c>
      <c r="AM92" s="30">
        <v>0</v>
      </c>
      <c r="AN92" s="30">
        <f>G92</f>
        <v>15.5699469324601</v>
      </c>
    </row>
    <row r="93" spans="1:40" s="67" customFormat="1" ht="56.25">
      <c r="A93" s="63" t="s">
        <v>205</v>
      </c>
      <c r="B93" s="72" t="s">
        <v>206</v>
      </c>
      <c r="C93" s="50" t="s">
        <v>59</v>
      </c>
      <c r="D93" s="68">
        <v>2024</v>
      </c>
      <c r="E93" s="68">
        <v>2024</v>
      </c>
      <c r="F93" s="28" t="s">
        <v>59</v>
      </c>
      <c r="G93" s="65">
        <v>8.6882397958151891</v>
      </c>
      <c r="H93" s="66">
        <v>44166</v>
      </c>
      <c r="I93" s="54">
        <f>G93</f>
        <v>8.6882397958151891</v>
      </c>
      <c r="J93" s="54">
        <f>G93</f>
        <v>8.6882397958151891</v>
      </c>
      <c r="K93" s="54">
        <v>0</v>
      </c>
      <c r="L93" s="54">
        <v>0</v>
      </c>
      <c r="M93" s="54">
        <v>0</v>
      </c>
      <c r="N93" s="54">
        <v>0</v>
      </c>
      <c r="O93" s="54">
        <v>0</v>
      </c>
      <c r="P93" s="54">
        <v>0</v>
      </c>
      <c r="Q93" s="54">
        <v>0</v>
      </c>
      <c r="R93" s="54">
        <v>0</v>
      </c>
      <c r="S93" s="54">
        <v>0</v>
      </c>
      <c r="T93" s="54">
        <v>0</v>
      </c>
      <c r="U93" s="54">
        <f>G93</f>
        <v>8.6882397958151891</v>
      </c>
      <c r="V93" s="54">
        <v>0</v>
      </c>
      <c r="W93" s="54">
        <v>0</v>
      </c>
      <c r="X93" s="54">
        <v>0</v>
      </c>
      <c r="Y93" s="54">
        <f>G93</f>
        <v>8.6882397958151891</v>
      </c>
      <c r="Z93" s="54">
        <v>0</v>
      </c>
      <c r="AA93" s="54">
        <v>0</v>
      </c>
      <c r="AB93" s="54">
        <v>0</v>
      </c>
      <c r="AC93" s="54">
        <v>0</v>
      </c>
      <c r="AD93" s="54">
        <v>0</v>
      </c>
      <c r="AE93" s="54">
        <v>0</v>
      </c>
      <c r="AF93" s="54">
        <v>0</v>
      </c>
      <c r="AG93" s="54">
        <v>0</v>
      </c>
      <c r="AH93" s="54">
        <v>0</v>
      </c>
      <c r="AI93" s="54">
        <v>0</v>
      </c>
      <c r="AJ93" s="30">
        <f>G93</f>
        <v>8.6882397958151891</v>
      </c>
      <c r="AK93" s="30">
        <v>0</v>
      </c>
      <c r="AL93" s="30">
        <v>0</v>
      </c>
      <c r="AM93" s="30">
        <v>0</v>
      </c>
      <c r="AN93" s="30">
        <f>G93</f>
        <v>8.6882397958151891</v>
      </c>
    </row>
    <row r="94" spans="1:40" s="67" customFormat="1" ht="37.5">
      <c r="A94" s="63" t="s">
        <v>207</v>
      </c>
      <c r="B94" s="72" t="s">
        <v>208</v>
      </c>
      <c r="C94" s="50" t="s">
        <v>59</v>
      </c>
      <c r="D94" s="68">
        <v>2025</v>
      </c>
      <c r="E94" s="68">
        <v>2025</v>
      </c>
      <c r="F94" s="28" t="s">
        <v>59</v>
      </c>
      <c r="G94" s="65">
        <v>15.7424337319892</v>
      </c>
      <c r="H94" s="66">
        <v>44166</v>
      </c>
      <c r="I94" s="54">
        <f>G94</f>
        <v>15.7424337319892</v>
      </c>
      <c r="J94" s="54">
        <f>G94</f>
        <v>15.7424337319892</v>
      </c>
      <c r="K94" s="54">
        <v>0</v>
      </c>
      <c r="L94" s="54">
        <v>0</v>
      </c>
      <c r="M94" s="54">
        <v>0</v>
      </c>
      <c r="N94" s="54">
        <v>0</v>
      </c>
      <c r="O94" s="54">
        <v>0</v>
      </c>
      <c r="P94" s="54">
        <v>0</v>
      </c>
      <c r="Q94" s="54">
        <v>0</v>
      </c>
      <c r="R94" s="54">
        <v>0</v>
      </c>
      <c r="S94" s="54">
        <v>0</v>
      </c>
      <c r="T94" s="54">
        <v>0</v>
      </c>
      <c r="U94" s="54">
        <v>0</v>
      </c>
      <c r="V94" s="54">
        <v>0</v>
      </c>
      <c r="W94" s="54">
        <v>0</v>
      </c>
      <c r="X94" s="54">
        <v>0</v>
      </c>
      <c r="Y94" s="54">
        <v>0</v>
      </c>
      <c r="Z94" s="54">
        <f>G94</f>
        <v>15.7424337319892</v>
      </c>
      <c r="AA94" s="54">
        <v>0</v>
      </c>
      <c r="AB94" s="54">
        <v>0</v>
      </c>
      <c r="AC94" s="54">
        <v>0</v>
      </c>
      <c r="AD94" s="54">
        <f>G94</f>
        <v>15.7424337319892</v>
      </c>
      <c r="AE94" s="54">
        <v>0</v>
      </c>
      <c r="AF94" s="54">
        <v>0</v>
      </c>
      <c r="AG94" s="54">
        <v>0</v>
      </c>
      <c r="AH94" s="54">
        <v>0</v>
      </c>
      <c r="AI94" s="54">
        <v>0</v>
      </c>
      <c r="AJ94" s="30">
        <f>G94</f>
        <v>15.7424337319892</v>
      </c>
      <c r="AK94" s="30">
        <v>0</v>
      </c>
      <c r="AL94" s="30">
        <v>0</v>
      </c>
      <c r="AM94" s="30">
        <v>0</v>
      </c>
      <c r="AN94" s="30">
        <f>G94</f>
        <v>15.7424337319892</v>
      </c>
    </row>
    <row r="95" spans="1:40" s="67" customFormat="1" ht="75">
      <c r="A95" s="63" t="s">
        <v>209</v>
      </c>
      <c r="B95" s="72" t="s">
        <v>210</v>
      </c>
      <c r="C95" s="50" t="s">
        <v>59</v>
      </c>
      <c r="D95" s="68">
        <v>2026</v>
      </c>
      <c r="E95" s="68">
        <v>2026</v>
      </c>
      <c r="F95" s="28" t="s">
        <v>59</v>
      </c>
      <c r="G95" s="65">
        <v>16.218310303134501</v>
      </c>
      <c r="H95" s="66">
        <v>44166</v>
      </c>
      <c r="I95" s="54">
        <f>G95</f>
        <v>16.218310303134501</v>
      </c>
      <c r="J95" s="54">
        <f>G95</f>
        <v>16.218310303134501</v>
      </c>
      <c r="K95" s="54">
        <v>0</v>
      </c>
      <c r="L95" s="54">
        <v>0</v>
      </c>
      <c r="M95" s="54">
        <v>0</v>
      </c>
      <c r="N95" s="54">
        <v>0</v>
      </c>
      <c r="O95" s="54">
        <v>0</v>
      </c>
      <c r="P95" s="54">
        <v>0</v>
      </c>
      <c r="Q95" s="54">
        <v>0</v>
      </c>
      <c r="R95" s="54">
        <v>0</v>
      </c>
      <c r="S95" s="54">
        <v>0</v>
      </c>
      <c r="T95" s="54">
        <v>0</v>
      </c>
      <c r="U95" s="54">
        <v>0</v>
      </c>
      <c r="V95" s="54">
        <v>0</v>
      </c>
      <c r="W95" s="54">
        <v>0</v>
      </c>
      <c r="X95" s="54">
        <v>0</v>
      </c>
      <c r="Y95" s="54">
        <v>0</v>
      </c>
      <c r="Z95" s="54">
        <v>0</v>
      </c>
      <c r="AA95" s="54">
        <v>0</v>
      </c>
      <c r="AB95" s="54">
        <v>0</v>
      </c>
      <c r="AC95" s="54">
        <v>0</v>
      </c>
      <c r="AD95" s="54">
        <v>0</v>
      </c>
      <c r="AE95" s="54">
        <f>G95</f>
        <v>16.218310303134501</v>
      </c>
      <c r="AF95" s="54">
        <v>0</v>
      </c>
      <c r="AG95" s="54">
        <v>0</v>
      </c>
      <c r="AH95" s="54">
        <v>0</v>
      </c>
      <c r="AI95" s="54">
        <f>G95</f>
        <v>16.218310303134501</v>
      </c>
      <c r="AJ95" s="30">
        <f>G95</f>
        <v>16.218310303134501</v>
      </c>
      <c r="AK95" s="30">
        <v>0</v>
      </c>
      <c r="AL95" s="30">
        <v>0</v>
      </c>
      <c r="AM95" s="30">
        <v>0</v>
      </c>
      <c r="AN95" s="30">
        <f>G95</f>
        <v>16.218310303134501</v>
      </c>
    </row>
    <row r="96" spans="1:40" s="39" customFormat="1">
      <c r="A96" s="59" t="s">
        <v>211</v>
      </c>
      <c r="B96" s="73" t="s">
        <v>212</v>
      </c>
      <c r="C96" s="61" t="s">
        <v>59</v>
      </c>
      <c r="D96" s="61">
        <v>2022</v>
      </c>
      <c r="E96" s="61">
        <v>2026</v>
      </c>
      <c r="F96" s="35" t="s">
        <v>59</v>
      </c>
      <c r="G96" s="62">
        <f>SUM(G97:G101)</f>
        <v>95.408671726282208</v>
      </c>
      <c r="H96" s="37">
        <v>44166</v>
      </c>
      <c r="I96" s="38">
        <f t="shared" ref="I96:AN96" si="15">SUM(I97:I101)</f>
        <v>95.408671726282208</v>
      </c>
      <c r="J96" s="38">
        <f t="shared" si="15"/>
        <v>95.408671726282208</v>
      </c>
      <c r="K96" s="38">
        <f t="shared" si="15"/>
        <v>13.988224623549</v>
      </c>
      <c r="L96" s="38">
        <f t="shared" si="15"/>
        <v>0</v>
      </c>
      <c r="M96" s="38">
        <f t="shared" si="15"/>
        <v>0</v>
      </c>
      <c r="N96" s="38">
        <f t="shared" si="15"/>
        <v>0</v>
      </c>
      <c r="O96" s="38">
        <f t="shared" si="15"/>
        <v>13.988224623549</v>
      </c>
      <c r="P96" s="38">
        <f t="shared" si="15"/>
        <v>19.485936717151802</v>
      </c>
      <c r="Q96" s="38">
        <f t="shared" si="15"/>
        <v>0</v>
      </c>
      <c r="R96" s="38">
        <f t="shared" si="15"/>
        <v>0</v>
      </c>
      <c r="S96" s="38">
        <f t="shared" si="15"/>
        <v>0</v>
      </c>
      <c r="T96" s="38">
        <f t="shared" si="15"/>
        <v>19.485936717151802</v>
      </c>
      <c r="U96" s="38">
        <f t="shared" si="15"/>
        <v>18.739946074652401</v>
      </c>
      <c r="V96" s="38">
        <f t="shared" si="15"/>
        <v>0</v>
      </c>
      <c r="W96" s="38">
        <f t="shared" si="15"/>
        <v>0</v>
      </c>
      <c r="X96" s="38">
        <f t="shared" si="15"/>
        <v>0</v>
      </c>
      <c r="Y96" s="38">
        <f t="shared" si="15"/>
        <v>18.739946074652401</v>
      </c>
      <c r="Z96" s="38">
        <f t="shared" si="15"/>
        <v>19.112784585536801</v>
      </c>
      <c r="AA96" s="38">
        <f t="shared" si="15"/>
        <v>0</v>
      </c>
      <c r="AB96" s="38">
        <f t="shared" si="15"/>
        <v>0</v>
      </c>
      <c r="AC96" s="38">
        <f t="shared" si="15"/>
        <v>0</v>
      </c>
      <c r="AD96" s="38">
        <f t="shared" si="15"/>
        <v>19.112784585536801</v>
      </c>
      <c r="AE96" s="38">
        <f t="shared" si="15"/>
        <v>24.081779725392199</v>
      </c>
      <c r="AF96" s="38">
        <f t="shared" si="15"/>
        <v>0</v>
      </c>
      <c r="AG96" s="38">
        <f t="shared" si="15"/>
        <v>0</v>
      </c>
      <c r="AH96" s="38">
        <f t="shared" si="15"/>
        <v>0</v>
      </c>
      <c r="AI96" s="38">
        <f t="shared" si="15"/>
        <v>24.081779725392199</v>
      </c>
      <c r="AJ96" s="24">
        <f t="shared" si="15"/>
        <v>95.408671726282208</v>
      </c>
      <c r="AK96" s="38">
        <f t="shared" si="15"/>
        <v>0</v>
      </c>
      <c r="AL96" s="38">
        <f t="shared" si="15"/>
        <v>0</v>
      </c>
      <c r="AM96" s="38">
        <f t="shared" si="15"/>
        <v>0</v>
      </c>
      <c r="AN96" s="24">
        <f t="shared" si="15"/>
        <v>95.408671726282208</v>
      </c>
    </row>
    <row r="97" spans="1:40" s="67" customFormat="1" ht="93.75">
      <c r="A97" s="63" t="s">
        <v>213</v>
      </c>
      <c r="B97" s="72" t="s">
        <v>214</v>
      </c>
      <c r="C97" s="50" t="s">
        <v>59</v>
      </c>
      <c r="D97" s="50">
        <v>2022</v>
      </c>
      <c r="E97" s="50">
        <v>2022</v>
      </c>
      <c r="F97" s="28" t="s">
        <v>59</v>
      </c>
      <c r="G97" s="65">
        <v>13.988224623549</v>
      </c>
      <c r="H97" s="66">
        <v>44166</v>
      </c>
      <c r="I97" s="54">
        <f>G97</f>
        <v>13.988224623549</v>
      </c>
      <c r="J97" s="54">
        <f>G97</f>
        <v>13.988224623549</v>
      </c>
      <c r="K97" s="54">
        <f>G97</f>
        <v>13.988224623549</v>
      </c>
      <c r="L97" s="54">
        <v>0</v>
      </c>
      <c r="M97" s="54">
        <v>0</v>
      </c>
      <c r="N97" s="54">
        <v>0</v>
      </c>
      <c r="O97" s="54">
        <f>G97</f>
        <v>13.988224623549</v>
      </c>
      <c r="P97" s="54">
        <v>0</v>
      </c>
      <c r="Q97" s="54">
        <v>0</v>
      </c>
      <c r="R97" s="54">
        <v>0</v>
      </c>
      <c r="S97" s="54">
        <v>0</v>
      </c>
      <c r="T97" s="54">
        <v>0</v>
      </c>
      <c r="U97" s="54">
        <v>0</v>
      </c>
      <c r="V97" s="54">
        <v>0</v>
      </c>
      <c r="W97" s="54">
        <v>0</v>
      </c>
      <c r="X97" s="54">
        <v>0</v>
      </c>
      <c r="Y97" s="54">
        <v>0</v>
      </c>
      <c r="Z97" s="54">
        <v>0</v>
      </c>
      <c r="AA97" s="54">
        <v>0</v>
      </c>
      <c r="AB97" s="54">
        <v>0</v>
      </c>
      <c r="AC97" s="54">
        <v>0</v>
      </c>
      <c r="AD97" s="54">
        <v>0</v>
      </c>
      <c r="AE97" s="54">
        <v>0</v>
      </c>
      <c r="AF97" s="54">
        <v>0</v>
      </c>
      <c r="AG97" s="54">
        <v>0</v>
      </c>
      <c r="AH97" s="54">
        <v>0</v>
      </c>
      <c r="AI97" s="54">
        <v>0</v>
      </c>
      <c r="AJ97" s="30">
        <f>G97</f>
        <v>13.988224623549</v>
      </c>
      <c r="AK97" s="30">
        <v>0</v>
      </c>
      <c r="AL97" s="30">
        <v>0</v>
      </c>
      <c r="AM97" s="30">
        <v>0</v>
      </c>
      <c r="AN97" s="30">
        <f>G97</f>
        <v>13.988224623549</v>
      </c>
    </row>
    <row r="98" spans="1:40" s="67" customFormat="1" ht="112.5">
      <c r="A98" s="63" t="s">
        <v>215</v>
      </c>
      <c r="B98" s="72" t="s">
        <v>216</v>
      </c>
      <c r="C98" s="50" t="s">
        <v>59</v>
      </c>
      <c r="D98" s="50">
        <v>2023</v>
      </c>
      <c r="E98" s="50">
        <v>2023</v>
      </c>
      <c r="F98" s="28" t="s">
        <v>59</v>
      </c>
      <c r="G98" s="65">
        <v>19.485936717151802</v>
      </c>
      <c r="H98" s="66">
        <v>44166</v>
      </c>
      <c r="I98" s="54">
        <f>G98</f>
        <v>19.485936717151802</v>
      </c>
      <c r="J98" s="54">
        <f>G98</f>
        <v>19.485936717151802</v>
      </c>
      <c r="K98" s="54">
        <v>0</v>
      </c>
      <c r="L98" s="54">
        <v>0</v>
      </c>
      <c r="M98" s="54">
        <v>0</v>
      </c>
      <c r="N98" s="54">
        <v>0</v>
      </c>
      <c r="O98" s="54">
        <v>0</v>
      </c>
      <c r="P98" s="54">
        <f>G98</f>
        <v>19.485936717151802</v>
      </c>
      <c r="Q98" s="54">
        <v>0</v>
      </c>
      <c r="R98" s="54">
        <v>0</v>
      </c>
      <c r="S98" s="54">
        <v>0</v>
      </c>
      <c r="T98" s="54">
        <f>G98</f>
        <v>19.485936717151802</v>
      </c>
      <c r="U98" s="54">
        <v>0</v>
      </c>
      <c r="V98" s="54">
        <v>0</v>
      </c>
      <c r="W98" s="54">
        <v>0</v>
      </c>
      <c r="X98" s="54">
        <v>0</v>
      </c>
      <c r="Y98" s="54">
        <v>0</v>
      </c>
      <c r="Z98" s="54">
        <v>0</v>
      </c>
      <c r="AA98" s="54">
        <v>0</v>
      </c>
      <c r="AB98" s="54">
        <v>0</v>
      </c>
      <c r="AC98" s="54">
        <v>0</v>
      </c>
      <c r="AD98" s="54">
        <v>0</v>
      </c>
      <c r="AE98" s="54">
        <v>0</v>
      </c>
      <c r="AF98" s="54">
        <v>0</v>
      </c>
      <c r="AG98" s="54">
        <v>0</v>
      </c>
      <c r="AH98" s="54">
        <v>0</v>
      </c>
      <c r="AI98" s="54">
        <v>0</v>
      </c>
      <c r="AJ98" s="30">
        <f>G98</f>
        <v>19.485936717151802</v>
      </c>
      <c r="AK98" s="30">
        <v>0</v>
      </c>
      <c r="AL98" s="30">
        <v>0</v>
      </c>
      <c r="AM98" s="30">
        <v>0</v>
      </c>
      <c r="AN98" s="30">
        <f>G98</f>
        <v>19.485936717151802</v>
      </c>
    </row>
    <row r="99" spans="1:40" s="67" customFormat="1" ht="131.25">
      <c r="A99" s="63" t="s">
        <v>217</v>
      </c>
      <c r="B99" s="72" t="s">
        <v>218</v>
      </c>
      <c r="C99" s="50" t="s">
        <v>59</v>
      </c>
      <c r="D99" s="68">
        <v>2024</v>
      </c>
      <c r="E99" s="68">
        <v>2024</v>
      </c>
      <c r="F99" s="28" t="s">
        <v>59</v>
      </c>
      <c r="G99" s="65">
        <v>18.739946074652401</v>
      </c>
      <c r="H99" s="66">
        <v>44166</v>
      </c>
      <c r="I99" s="54">
        <f>G99</f>
        <v>18.739946074652401</v>
      </c>
      <c r="J99" s="54">
        <f>G99</f>
        <v>18.739946074652401</v>
      </c>
      <c r="K99" s="54">
        <v>0</v>
      </c>
      <c r="L99" s="54">
        <v>0</v>
      </c>
      <c r="M99" s="54">
        <v>0</v>
      </c>
      <c r="N99" s="54">
        <v>0</v>
      </c>
      <c r="O99" s="54">
        <v>0</v>
      </c>
      <c r="P99" s="54">
        <v>0</v>
      </c>
      <c r="Q99" s="54">
        <v>0</v>
      </c>
      <c r="R99" s="54">
        <v>0</v>
      </c>
      <c r="S99" s="54">
        <v>0</v>
      </c>
      <c r="T99" s="54">
        <v>0</v>
      </c>
      <c r="U99" s="54">
        <f>G99</f>
        <v>18.739946074652401</v>
      </c>
      <c r="V99" s="54">
        <v>0</v>
      </c>
      <c r="W99" s="54">
        <v>0</v>
      </c>
      <c r="X99" s="54">
        <v>0</v>
      </c>
      <c r="Y99" s="54">
        <f>G99</f>
        <v>18.739946074652401</v>
      </c>
      <c r="Z99" s="54">
        <v>0</v>
      </c>
      <c r="AA99" s="54">
        <v>0</v>
      </c>
      <c r="AB99" s="54">
        <v>0</v>
      </c>
      <c r="AC99" s="54">
        <v>0</v>
      </c>
      <c r="AD99" s="54">
        <v>0</v>
      </c>
      <c r="AE99" s="54">
        <v>0</v>
      </c>
      <c r="AF99" s="54">
        <v>0</v>
      </c>
      <c r="AG99" s="54">
        <v>0</v>
      </c>
      <c r="AH99" s="54">
        <v>0</v>
      </c>
      <c r="AI99" s="54">
        <v>0</v>
      </c>
      <c r="AJ99" s="30">
        <f>G99</f>
        <v>18.739946074652401</v>
      </c>
      <c r="AK99" s="30">
        <v>0</v>
      </c>
      <c r="AL99" s="30">
        <v>0</v>
      </c>
      <c r="AM99" s="30">
        <v>0</v>
      </c>
      <c r="AN99" s="30">
        <f>G99</f>
        <v>18.739946074652401</v>
      </c>
    </row>
    <row r="100" spans="1:40" s="67" customFormat="1" ht="93.75">
      <c r="A100" s="63" t="s">
        <v>219</v>
      </c>
      <c r="B100" s="72" t="s">
        <v>220</v>
      </c>
      <c r="C100" s="50" t="s">
        <v>59</v>
      </c>
      <c r="D100" s="68">
        <v>2025</v>
      </c>
      <c r="E100" s="68">
        <v>2025</v>
      </c>
      <c r="F100" s="28" t="s">
        <v>59</v>
      </c>
      <c r="G100" s="65">
        <v>19.112784585536801</v>
      </c>
      <c r="H100" s="66">
        <v>44166</v>
      </c>
      <c r="I100" s="54">
        <f>G100</f>
        <v>19.112784585536801</v>
      </c>
      <c r="J100" s="54">
        <f>G100</f>
        <v>19.112784585536801</v>
      </c>
      <c r="K100" s="54">
        <v>0</v>
      </c>
      <c r="L100" s="54">
        <v>0</v>
      </c>
      <c r="M100" s="54">
        <v>0</v>
      </c>
      <c r="N100" s="54">
        <v>0</v>
      </c>
      <c r="O100" s="54">
        <v>0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0</v>
      </c>
      <c r="V100" s="54">
        <v>0</v>
      </c>
      <c r="W100" s="54">
        <v>0</v>
      </c>
      <c r="X100" s="54">
        <v>0</v>
      </c>
      <c r="Y100" s="54">
        <v>0</v>
      </c>
      <c r="Z100" s="54">
        <f>G100</f>
        <v>19.112784585536801</v>
      </c>
      <c r="AA100" s="54">
        <v>0</v>
      </c>
      <c r="AB100" s="54">
        <v>0</v>
      </c>
      <c r="AC100" s="54">
        <v>0</v>
      </c>
      <c r="AD100" s="54">
        <f>G100</f>
        <v>19.112784585536801</v>
      </c>
      <c r="AE100" s="54">
        <v>0</v>
      </c>
      <c r="AF100" s="54">
        <v>0</v>
      </c>
      <c r="AG100" s="54">
        <v>0</v>
      </c>
      <c r="AH100" s="54">
        <v>0</v>
      </c>
      <c r="AI100" s="54">
        <v>0</v>
      </c>
      <c r="AJ100" s="30">
        <f>G100</f>
        <v>19.112784585536801</v>
      </c>
      <c r="AK100" s="30">
        <v>0</v>
      </c>
      <c r="AL100" s="30">
        <v>0</v>
      </c>
      <c r="AM100" s="30">
        <v>0</v>
      </c>
      <c r="AN100" s="30">
        <f>G100</f>
        <v>19.112784585536801</v>
      </c>
    </row>
    <row r="101" spans="1:40" s="67" customFormat="1" ht="93.75">
      <c r="A101" s="63" t="s">
        <v>221</v>
      </c>
      <c r="B101" s="72" t="s">
        <v>222</v>
      </c>
      <c r="C101" s="50" t="s">
        <v>59</v>
      </c>
      <c r="D101" s="68">
        <v>2026</v>
      </c>
      <c r="E101" s="68">
        <v>2026</v>
      </c>
      <c r="F101" s="28" t="s">
        <v>59</v>
      </c>
      <c r="G101" s="65">
        <v>24.081779725392199</v>
      </c>
      <c r="H101" s="66">
        <v>44166</v>
      </c>
      <c r="I101" s="54">
        <f>G101</f>
        <v>24.081779725392199</v>
      </c>
      <c r="J101" s="54">
        <f>G101</f>
        <v>24.081779725392199</v>
      </c>
      <c r="K101" s="54">
        <v>0</v>
      </c>
      <c r="L101" s="54">
        <v>0</v>
      </c>
      <c r="M101" s="54">
        <v>0</v>
      </c>
      <c r="N101" s="54">
        <v>0</v>
      </c>
      <c r="O101" s="54">
        <v>0</v>
      </c>
      <c r="P101" s="54">
        <v>0</v>
      </c>
      <c r="Q101" s="54">
        <v>0</v>
      </c>
      <c r="R101" s="54">
        <v>0</v>
      </c>
      <c r="S101" s="54">
        <v>0</v>
      </c>
      <c r="T101" s="54">
        <v>0</v>
      </c>
      <c r="U101" s="54">
        <v>0</v>
      </c>
      <c r="V101" s="54">
        <v>0</v>
      </c>
      <c r="W101" s="54">
        <v>0</v>
      </c>
      <c r="X101" s="54">
        <v>0</v>
      </c>
      <c r="Y101" s="54">
        <v>0</v>
      </c>
      <c r="Z101" s="54">
        <v>0</v>
      </c>
      <c r="AA101" s="54">
        <v>0</v>
      </c>
      <c r="AB101" s="54">
        <v>0</v>
      </c>
      <c r="AC101" s="54">
        <v>0</v>
      </c>
      <c r="AD101" s="54">
        <v>0</v>
      </c>
      <c r="AE101" s="54">
        <f>G101</f>
        <v>24.081779725392199</v>
      </c>
      <c r="AF101" s="54">
        <v>0</v>
      </c>
      <c r="AG101" s="54">
        <v>0</v>
      </c>
      <c r="AH101" s="54">
        <v>0</v>
      </c>
      <c r="AI101" s="54">
        <f>G101</f>
        <v>24.081779725392199</v>
      </c>
      <c r="AJ101" s="30">
        <f>G101</f>
        <v>24.081779725392199</v>
      </c>
      <c r="AK101" s="30">
        <v>0</v>
      </c>
      <c r="AL101" s="30">
        <v>0</v>
      </c>
      <c r="AM101" s="30">
        <v>0</v>
      </c>
      <c r="AN101" s="30">
        <f>G101</f>
        <v>24.081779725392199</v>
      </c>
    </row>
    <row r="102" spans="1:40" s="39" customFormat="1" ht="47.25">
      <c r="A102" s="59" t="s">
        <v>223</v>
      </c>
      <c r="B102" s="73" t="s">
        <v>224</v>
      </c>
      <c r="C102" s="61" t="s">
        <v>59</v>
      </c>
      <c r="D102" s="61">
        <v>2022</v>
      </c>
      <c r="E102" s="61">
        <v>2026</v>
      </c>
      <c r="F102" s="35" t="s">
        <v>59</v>
      </c>
      <c r="G102" s="62">
        <f>SUM(G103:G107)</f>
        <v>95.630175576794798</v>
      </c>
      <c r="H102" s="37">
        <v>44166</v>
      </c>
      <c r="I102" s="38">
        <f t="shared" ref="I102:AN102" si="16">SUM(I103:I107)</f>
        <v>95.630175576794798</v>
      </c>
      <c r="J102" s="38">
        <f t="shared" si="16"/>
        <v>95.630175576794798</v>
      </c>
      <c r="K102" s="38">
        <f t="shared" si="16"/>
        <v>18.569655627973599</v>
      </c>
      <c r="L102" s="38">
        <f t="shared" si="16"/>
        <v>0</v>
      </c>
      <c r="M102" s="38">
        <f t="shared" si="16"/>
        <v>0</v>
      </c>
      <c r="N102" s="38">
        <f t="shared" si="16"/>
        <v>0</v>
      </c>
      <c r="O102" s="38">
        <f t="shared" si="16"/>
        <v>18.569655627973599</v>
      </c>
      <c r="P102" s="38">
        <f t="shared" si="16"/>
        <v>8.8083356042359</v>
      </c>
      <c r="Q102" s="38">
        <f t="shared" si="16"/>
        <v>0</v>
      </c>
      <c r="R102" s="38">
        <f t="shared" si="16"/>
        <v>0</v>
      </c>
      <c r="S102" s="38">
        <f t="shared" si="16"/>
        <v>0</v>
      </c>
      <c r="T102" s="38">
        <f t="shared" si="16"/>
        <v>8.8083356042359</v>
      </c>
      <c r="U102" s="38">
        <f t="shared" si="16"/>
        <v>38.304620272776397</v>
      </c>
      <c r="V102" s="38">
        <f t="shared" si="16"/>
        <v>0</v>
      </c>
      <c r="W102" s="38">
        <f t="shared" si="16"/>
        <v>0</v>
      </c>
      <c r="X102" s="38">
        <f t="shared" si="16"/>
        <v>0</v>
      </c>
      <c r="Y102" s="38">
        <f t="shared" si="16"/>
        <v>38.304620272776397</v>
      </c>
      <c r="Z102" s="38">
        <f t="shared" si="16"/>
        <v>9.6018755755255896</v>
      </c>
      <c r="AA102" s="38">
        <f t="shared" si="16"/>
        <v>0</v>
      </c>
      <c r="AB102" s="38">
        <f t="shared" si="16"/>
        <v>0</v>
      </c>
      <c r="AC102" s="38">
        <f t="shared" si="16"/>
        <v>0</v>
      </c>
      <c r="AD102" s="38">
        <f t="shared" si="16"/>
        <v>9.6018755755255896</v>
      </c>
      <c r="AE102" s="38">
        <f t="shared" si="16"/>
        <v>20.345688496283302</v>
      </c>
      <c r="AF102" s="38">
        <f t="shared" si="16"/>
        <v>0</v>
      </c>
      <c r="AG102" s="38">
        <f t="shared" si="16"/>
        <v>0</v>
      </c>
      <c r="AH102" s="38">
        <f t="shared" si="16"/>
        <v>0</v>
      </c>
      <c r="AI102" s="38">
        <f t="shared" si="16"/>
        <v>20.345688496283302</v>
      </c>
      <c r="AJ102" s="24">
        <f t="shared" si="16"/>
        <v>95.630175576794798</v>
      </c>
      <c r="AK102" s="38">
        <f t="shared" si="16"/>
        <v>0</v>
      </c>
      <c r="AL102" s="38">
        <f t="shared" si="16"/>
        <v>0</v>
      </c>
      <c r="AM102" s="38">
        <f t="shared" si="16"/>
        <v>0</v>
      </c>
      <c r="AN102" s="24">
        <f t="shared" si="16"/>
        <v>95.630175576794798</v>
      </c>
    </row>
    <row r="103" spans="1:40" s="67" customFormat="1" ht="56.25">
      <c r="A103" s="63" t="s">
        <v>225</v>
      </c>
      <c r="B103" s="64" t="s">
        <v>226</v>
      </c>
      <c r="C103" s="50" t="s">
        <v>59</v>
      </c>
      <c r="D103" s="50">
        <v>2022</v>
      </c>
      <c r="E103" s="50">
        <v>2022</v>
      </c>
      <c r="F103" s="28" t="s">
        <v>59</v>
      </c>
      <c r="G103" s="65">
        <v>18.569655627973599</v>
      </c>
      <c r="H103" s="66">
        <v>44166</v>
      </c>
      <c r="I103" s="54">
        <f>G103</f>
        <v>18.569655627973599</v>
      </c>
      <c r="J103" s="54">
        <f>G103</f>
        <v>18.569655627973599</v>
      </c>
      <c r="K103" s="54">
        <f>G103</f>
        <v>18.569655627973599</v>
      </c>
      <c r="L103" s="54">
        <v>0</v>
      </c>
      <c r="M103" s="54">
        <v>0</v>
      </c>
      <c r="N103" s="54">
        <v>0</v>
      </c>
      <c r="O103" s="54">
        <f>G103</f>
        <v>18.569655627973599</v>
      </c>
      <c r="P103" s="54">
        <v>0</v>
      </c>
      <c r="Q103" s="54">
        <v>0</v>
      </c>
      <c r="R103" s="54">
        <v>0</v>
      </c>
      <c r="S103" s="54">
        <v>0</v>
      </c>
      <c r="T103" s="54">
        <v>0</v>
      </c>
      <c r="U103" s="54">
        <v>0</v>
      </c>
      <c r="V103" s="54">
        <v>0</v>
      </c>
      <c r="W103" s="54">
        <v>0</v>
      </c>
      <c r="X103" s="54">
        <v>0</v>
      </c>
      <c r="Y103" s="54">
        <v>0</v>
      </c>
      <c r="Z103" s="54">
        <v>0</v>
      </c>
      <c r="AA103" s="54">
        <v>0</v>
      </c>
      <c r="AB103" s="54">
        <v>0</v>
      </c>
      <c r="AC103" s="54">
        <v>0</v>
      </c>
      <c r="AD103" s="54">
        <v>0</v>
      </c>
      <c r="AE103" s="54">
        <v>0</v>
      </c>
      <c r="AF103" s="54">
        <v>0</v>
      </c>
      <c r="AG103" s="54">
        <v>0</v>
      </c>
      <c r="AH103" s="54">
        <v>0</v>
      </c>
      <c r="AI103" s="54">
        <v>0</v>
      </c>
      <c r="AJ103" s="30">
        <f t="shared" ref="AJ103:AJ108" si="17">G103</f>
        <v>18.569655627973599</v>
      </c>
      <c r="AK103" s="30">
        <v>0</v>
      </c>
      <c r="AL103" s="30">
        <v>0</v>
      </c>
      <c r="AM103" s="30">
        <v>0</v>
      </c>
      <c r="AN103" s="30">
        <f>G103</f>
        <v>18.569655627973599</v>
      </c>
    </row>
    <row r="104" spans="1:40" s="67" customFormat="1" ht="56.25">
      <c r="A104" s="63" t="s">
        <v>227</v>
      </c>
      <c r="B104" s="64" t="s">
        <v>228</v>
      </c>
      <c r="C104" s="50" t="s">
        <v>59</v>
      </c>
      <c r="D104" s="50">
        <v>2023</v>
      </c>
      <c r="E104" s="50">
        <v>2023</v>
      </c>
      <c r="F104" s="28" t="s">
        <v>59</v>
      </c>
      <c r="G104" s="65">
        <v>8.8083356042359</v>
      </c>
      <c r="H104" s="66">
        <v>44166</v>
      </c>
      <c r="I104" s="54">
        <f>G104</f>
        <v>8.8083356042359</v>
      </c>
      <c r="J104" s="54">
        <f>G104</f>
        <v>8.8083356042359</v>
      </c>
      <c r="K104" s="54">
        <v>0</v>
      </c>
      <c r="L104" s="54">
        <v>0</v>
      </c>
      <c r="M104" s="54">
        <v>0</v>
      </c>
      <c r="N104" s="54">
        <v>0</v>
      </c>
      <c r="O104" s="54">
        <v>0</v>
      </c>
      <c r="P104" s="54">
        <f>G104</f>
        <v>8.8083356042359</v>
      </c>
      <c r="Q104" s="54">
        <v>0</v>
      </c>
      <c r="R104" s="54">
        <v>0</v>
      </c>
      <c r="S104" s="54">
        <v>0</v>
      </c>
      <c r="T104" s="54">
        <f>G104</f>
        <v>8.8083356042359</v>
      </c>
      <c r="U104" s="54">
        <v>0</v>
      </c>
      <c r="V104" s="54">
        <v>0</v>
      </c>
      <c r="W104" s="54">
        <v>0</v>
      </c>
      <c r="X104" s="54">
        <v>0</v>
      </c>
      <c r="Y104" s="54">
        <v>0</v>
      </c>
      <c r="Z104" s="54">
        <v>0</v>
      </c>
      <c r="AA104" s="54">
        <v>0</v>
      </c>
      <c r="AB104" s="54">
        <v>0</v>
      </c>
      <c r="AC104" s="54">
        <v>0</v>
      </c>
      <c r="AD104" s="54">
        <v>0</v>
      </c>
      <c r="AE104" s="54">
        <v>0</v>
      </c>
      <c r="AF104" s="54">
        <v>0</v>
      </c>
      <c r="AG104" s="54">
        <v>0</v>
      </c>
      <c r="AH104" s="54">
        <v>0</v>
      </c>
      <c r="AI104" s="54">
        <v>0</v>
      </c>
      <c r="AJ104" s="30">
        <f t="shared" si="17"/>
        <v>8.8083356042359</v>
      </c>
      <c r="AK104" s="30">
        <v>0</v>
      </c>
      <c r="AL104" s="30">
        <v>0</v>
      </c>
      <c r="AM104" s="30">
        <v>0</v>
      </c>
      <c r="AN104" s="30">
        <f>G104</f>
        <v>8.8083356042359</v>
      </c>
    </row>
    <row r="105" spans="1:40" s="67" customFormat="1" ht="75">
      <c r="A105" s="63" t="s">
        <v>229</v>
      </c>
      <c r="B105" s="64" t="s">
        <v>230</v>
      </c>
      <c r="C105" s="50" t="s">
        <v>59</v>
      </c>
      <c r="D105" s="68">
        <v>2024</v>
      </c>
      <c r="E105" s="68">
        <v>2024</v>
      </c>
      <c r="F105" s="28" t="s">
        <v>59</v>
      </c>
      <c r="G105" s="65">
        <v>38.304620272776397</v>
      </c>
      <c r="H105" s="66">
        <v>44166</v>
      </c>
      <c r="I105" s="54">
        <f>G105</f>
        <v>38.304620272776397</v>
      </c>
      <c r="J105" s="54">
        <f>G105</f>
        <v>38.304620272776397</v>
      </c>
      <c r="K105" s="54">
        <v>0</v>
      </c>
      <c r="L105" s="54">
        <v>0</v>
      </c>
      <c r="M105" s="54">
        <v>0</v>
      </c>
      <c r="N105" s="54">
        <v>0</v>
      </c>
      <c r="O105" s="54">
        <v>0</v>
      </c>
      <c r="P105" s="54">
        <v>0</v>
      </c>
      <c r="Q105" s="54">
        <v>0</v>
      </c>
      <c r="R105" s="54">
        <v>0</v>
      </c>
      <c r="S105" s="54">
        <v>0</v>
      </c>
      <c r="T105" s="54">
        <v>0</v>
      </c>
      <c r="U105" s="54">
        <f>G105</f>
        <v>38.304620272776397</v>
      </c>
      <c r="V105" s="54">
        <v>0</v>
      </c>
      <c r="W105" s="54">
        <v>0</v>
      </c>
      <c r="X105" s="54">
        <v>0</v>
      </c>
      <c r="Y105" s="54">
        <f>G105</f>
        <v>38.304620272776397</v>
      </c>
      <c r="Z105" s="54">
        <v>0</v>
      </c>
      <c r="AA105" s="54">
        <v>0</v>
      </c>
      <c r="AB105" s="54">
        <v>0</v>
      </c>
      <c r="AC105" s="54">
        <v>0</v>
      </c>
      <c r="AD105" s="54">
        <v>0</v>
      </c>
      <c r="AE105" s="54">
        <v>0</v>
      </c>
      <c r="AF105" s="54">
        <v>0</v>
      </c>
      <c r="AG105" s="54">
        <v>0</v>
      </c>
      <c r="AH105" s="54">
        <v>0</v>
      </c>
      <c r="AI105" s="54">
        <v>0</v>
      </c>
      <c r="AJ105" s="30">
        <f t="shared" si="17"/>
        <v>38.304620272776397</v>
      </c>
      <c r="AK105" s="30">
        <v>0</v>
      </c>
      <c r="AL105" s="30">
        <v>0</v>
      </c>
      <c r="AM105" s="30">
        <v>0</v>
      </c>
      <c r="AN105" s="30">
        <f>G105</f>
        <v>38.304620272776397</v>
      </c>
    </row>
    <row r="106" spans="1:40" s="67" customFormat="1" ht="37.5">
      <c r="A106" s="63" t="s">
        <v>231</v>
      </c>
      <c r="B106" s="64" t="s">
        <v>232</v>
      </c>
      <c r="C106" s="50" t="s">
        <v>59</v>
      </c>
      <c r="D106" s="68">
        <v>2025</v>
      </c>
      <c r="E106" s="68">
        <v>2025</v>
      </c>
      <c r="F106" s="28" t="s">
        <v>59</v>
      </c>
      <c r="G106" s="65">
        <v>9.6018755755255896</v>
      </c>
      <c r="H106" s="66">
        <v>44166</v>
      </c>
      <c r="I106" s="54">
        <f>G106</f>
        <v>9.6018755755255896</v>
      </c>
      <c r="J106" s="54">
        <f>G106</f>
        <v>9.6018755755255896</v>
      </c>
      <c r="K106" s="54">
        <v>0</v>
      </c>
      <c r="L106" s="54">
        <v>0</v>
      </c>
      <c r="M106" s="54">
        <v>0</v>
      </c>
      <c r="N106" s="54">
        <v>0</v>
      </c>
      <c r="O106" s="54">
        <v>0</v>
      </c>
      <c r="P106" s="54">
        <v>0</v>
      </c>
      <c r="Q106" s="54">
        <v>0</v>
      </c>
      <c r="R106" s="54">
        <v>0</v>
      </c>
      <c r="S106" s="54">
        <v>0</v>
      </c>
      <c r="T106" s="54">
        <v>0</v>
      </c>
      <c r="U106" s="54">
        <v>0</v>
      </c>
      <c r="V106" s="54">
        <v>0</v>
      </c>
      <c r="W106" s="54">
        <v>0</v>
      </c>
      <c r="X106" s="54">
        <v>0</v>
      </c>
      <c r="Y106" s="54">
        <v>0</v>
      </c>
      <c r="Z106" s="54">
        <f>G106</f>
        <v>9.6018755755255896</v>
      </c>
      <c r="AA106" s="54">
        <v>0</v>
      </c>
      <c r="AB106" s="54">
        <v>0</v>
      </c>
      <c r="AC106" s="54">
        <v>0</v>
      </c>
      <c r="AD106" s="54">
        <f>G106</f>
        <v>9.6018755755255896</v>
      </c>
      <c r="AE106" s="54">
        <v>0</v>
      </c>
      <c r="AF106" s="54">
        <v>0</v>
      </c>
      <c r="AG106" s="54">
        <v>0</v>
      </c>
      <c r="AH106" s="54">
        <v>0</v>
      </c>
      <c r="AI106" s="54">
        <v>0</v>
      </c>
      <c r="AJ106" s="30">
        <f t="shared" si="17"/>
        <v>9.6018755755255896</v>
      </c>
      <c r="AK106" s="30">
        <v>0</v>
      </c>
      <c r="AL106" s="30">
        <v>0</v>
      </c>
      <c r="AM106" s="30">
        <v>0</v>
      </c>
      <c r="AN106" s="30">
        <f>G106</f>
        <v>9.6018755755255896</v>
      </c>
    </row>
    <row r="107" spans="1:40" s="67" customFormat="1" ht="75">
      <c r="A107" s="63" t="s">
        <v>233</v>
      </c>
      <c r="B107" s="64" t="s">
        <v>234</v>
      </c>
      <c r="C107" s="50" t="s">
        <v>59</v>
      </c>
      <c r="D107" s="68">
        <v>2026</v>
      </c>
      <c r="E107" s="68">
        <v>2026</v>
      </c>
      <c r="F107" s="28" t="s">
        <v>59</v>
      </c>
      <c r="G107" s="65">
        <v>20.345688496283302</v>
      </c>
      <c r="H107" s="66">
        <v>44166</v>
      </c>
      <c r="I107" s="54">
        <f>G107</f>
        <v>20.345688496283302</v>
      </c>
      <c r="J107" s="54">
        <f>G107</f>
        <v>20.345688496283302</v>
      </c>
      <c r="K107" s="54">
        <v>0</v>
      </c>
      <c r="L107" s="54">
        <v>0</v>
      </c>
      <c r="M107" s="54">
        <v>0</v>
      </c>
      <c r="N107" s="54">
        <v>0</v>
      </c>
      <c r="O107" s="54">
        <v>0</v>
      </c>
      <c r="P107" s="54">
        <v>0</v>
      </c>
      <c r="Q107" s="54">
        <v>0</v>
      </c>
      <c r="R107" s="54">
        <v>0</v>
      </c>
      <c r="S107" s="54">
        <v>0</v>
      </c>
      <c r="T107" s="54">
        <v>0</v>
      </c>
      <c r="U107" s="54">
        <v>0</v>
      </c>
      <c r="V107" s="54">
        <v>0</v>
      </c>
      <c r="W107" s="54">
        <v>0</v>
      </c>
      <c r="X107" s="54">
        <v>0</v>
      </c>
      <c r="Y107" s="54">
        <v>0</v>
      </c>
      <c r="Z107" s="54">
        <v>0</v>
      </c>
      <c r="AA107" s="54">
        <v>0</v>
      </c>
      <c r="AB107" s="54">
        <v>0</v>
      </c>
      <c r="AC107" s="54">
        <v>0</v>
      </c>
      <c r="AD107" s="54">
        <v>0</v>
      </c>
      <c r="AE107" s="54">
        <f>G107</f>
        <v>20.345688496283302</v>
      </c>
      <c r="AF107" s="54">
        <v>0</v>
      </c>
      <c r="AG107" s="54">
        <v>0</v>
      </c>
      <c r="AH107" s="54">
        <v>0</v>
      </c>
      <c r="AI107" s="54">
        <f>G107</f>
        <v>20.345688496283302</v>
      </c>
      <c r="AJ107" s="30">
        <f t="shared" si="17"/>
        <v>20.345688496283302</v>
      </c>
      <c r="AK107" s="30">
        <v>0</v>
      </c>
      <c r="AL107" s="30">
        <v>0</v>
      </c>
      <c r="AM107" s="30">
        <v>0</v>
      </c>
      <c r="AN107" s="30">
        <f>G107</f>
        <v>20.345688496283302</v>
      </c>
    </row>
    <row r="108" spans="1:40" s="79" customFormat="1" ht="31.5">
      <c r="A108" s="74" t="s">
        <v>235</v>
      </c>
      <c r="B108" s="75" t="s">
        <v>236</v>
      </c>
      <c r="C108" s="74" t="s">
        <v>58</v>
      </c>
      <c r="D108" s="76">
        <v>0</v>
      </c>
      <c r="E108" s="76">
        <v>0</v>
      </c>
      <c r="F108" s="77" t="s">
        <v>59</v>
      </c>
      <c r="G108" s="78">
        <v>0</v>
      </c>
      <c r="H108" s="78" t="s">
        <v>59</v>
      </c>
      <c r="I108" s="78">
        <v>0</v>
      </c>
      <c r="J108" s="78">
        <v>0</v>
      </c>
      <c r="K108" s="78">
        <f>L108+M108+N108+O108</f>
        <v>0</v>
      </c>
      <c r="L108" s="78">
        <v>0</v>
      </c>
      <c r="M108" s="78">
        <v>0</v>
      </c>
      <c r="N108" s="78">
        <v>0</v>
      </c>
      <c r="O108" s="78">
        <v>0</v>
      </c>
      <c r="P108" s="78">
        <f>Q108+R108+S108+T108</f>
        <v>0</v>
      </c>
      <c r="Q108" s="78">
        <v>0</v>
      </c>
      <c r="R108" s="78">
        <v>0</v>
      </c>
      <c r="S108" s="78">
        <v>0</v>
      </c>
      <c r="T108" s="78">
        <v>0</v>
      </c>
      <c r="U108" s="78">
        <v>0</v>
      </c>
      <c r="V108" s="78">
        <v>0</v>
      </c>
      <c r="W108" s="78">
        <v>0</v>
      </c>
      <c r="X108" s="78">
        <v>0</v>
      </c>
      <c r="Y108" s="78">
        <v>0</v>
      </c>
      <c r="Z108" s="78">
        <v>0</v>
      </c>
      <c r="AA108" s="78">
        <v>0</v>
      </c>
      <c r="AB108" s="78">
        <v>0</v>
      </c>
      <c r="AC108" s="78">
        <v>0</v>
      </c>
      <c r="AD108" s="78">
        <v>0</v>
      </c>
      <c r="AE108" s="78">
        <v>0</v>
      </c>
      <c r="AF108" s="78">
        <v>0</v>
      </c>
      <c r="AG108" s="78">
        <v>0</v>
      </c>
      <c r="AH108" s="78">
        <v>0</v>
      </c>
      <c r="AI108" s="78">
        <v>0</v>
      </c>
      <c r="AJ108" s="30">
        <f t="shared" si="17"/>
        <v>0</v>
      </c>
      <c r="AK108" s="78">
        <v>0</v>
      </c>
      <c r="AL108" s="78">
        <v>0</v>
      </c>
      <c r="AM108" s="78">
        <v>0</v>
      </c>
      <c r="AN108" s="78">
        <v>0</v>
      </c>
    </row>
    <row r="109" spans="1:40" s="25" customFormat="1">
      <c r="A109" s="21" t="s">
        <v>237</v>
      </c>
      <c r="B109" s="57" t="s">
        <v>238</v>
      </c>
      <c r="C109" s="21" t="s">
        <v>58</v>
      </c>
      <c r="D109" s="80">
        <v>2022</v>
      </c>
      <c r="E109" s="58">
        <v>2026</v>
      </c>
      <c r="F109" s="35" t="s">
        <v>59</v>
      </c>
      <c r="G109" s="24">
        <f>SUM(G110:G118)</f>
        <v>209.22076315165614</v>
      </c>
      <c r="H109" s="24" t="s">
        <v>59</v>
      </c>
      <c r="I109" s="24">
        <f t="shared" ref="I109:AN109" si="18">SUM(I110:I118)</f>
        <v>209.22076315165614</v>
      </c>
      <c r="J109" s="24">
        <f t="shared" si="18"/>
        <v>209.22076315165614</v>
      </c>
      <c r="K109" s="81">
        <f t="shared" si="18"/>
        <v>34.217579408319999</v>
      </c>
      <c r="L109" s="81">
        <f t="shared" si="18"/>
        <v>0</v>
      </c>
      <c r="M109" s="81">
        <f t="shared" si="18"/>
        <v>0</v>
      </c>
      <c r="N109" s="81">
        <f t="shared" si="18"/>
        <v>0</v>
      </c>
      <c r="O109" s="81">
        <f t="shared" si="18"/>
        <v>34.217579408319999</v>
      </c>
      <c r="P109" s="81">
        <f t="shared" si="18"/>
        <v>36.167981434594239</v>
      </c>
      <c r="Q109" s="81">
        <f t="shared" si="18"/>
        <v>0</v>
      </c>
      <c r="R109" s="81">
        <f t="shared" si="18"/>
        <v>0</v>
      </c>
      <c r="S109" s="81">
        <f t="shared" si="18"/>
        <v>0</v>
      </c>
      <c r="T109" s="81">
        <f t="shared" si="18"/>
        <v>36.167981434594239</v>
      </c>
      <c r="U109" s="81">
        <f t="shared" si="18"/>
        <v>41.571756619838645</v>
      </c>
      <c r="V109" s="81">
        <f t="shared" si="18"/>
        <v>0</v>
      </c>
      <c r="W109" s="81">
        <f t="shared" si="18"/>
        <v>0</v>
      </c>
      <c r="X109" s="81">
        <f t="shared" si="18"/>
        <v>0</v>
      </c>
      <c r="Y109" s="81">
        <f t="shared" si="18"/>
        <v>41.571756619838645</v>
      </c>
      <c r="Z109" s="81">
        <f t="shared" si="18"/>
        <v>42.208510280806223</v>
      </c>
      <c r="AA109" s="81">
        <f t="shared" si="18"/>
        <v>0</v>
      </c>
      <c r="AB109" s="81">
        <f t="shared" si="18"/>
        <v>0</v>
      </c>
      <c r="AC109" s="81">
        <f t="shared" si="18"/>
        <v>0</v>
      </c>
      <c r="AD109" s="81">
        <f t="shared" si="18"/>
        <v>42.208510280806223</v>
      </c>
      <c r="AE109" s="81">
        <f t="shared" si="18"/>
        <v>55.054935408097201</v>
      </c>
      <c r="AF109" s="81">
        <f t="shared" si="18"/>
        <v>0</v>
      </c>
      <c r="AG109" s="81">
        <f t="shared" si="18"/>
        <v>0</v>
      </c>
      <c r="AH109" s="81">
        <f t="shared" si="18"/>
        <v>0</v>
      </c>
      <c r="AI109" s="81">
        <f t="shared" si="18"/>
        <v>55.054935408097201</v>
      </c>
      <c r="AJ109" s="81">
        <f t="shared" si="18"/>
        <v>209.22076315165614</v>
      </c>
      <c r="AK109" s="81">
        <f t="shared" si="18"/>
        <v>0</v>
      </c>
      <c r="AL109" s="81">
        <f t="shared" si="18"/>
        <v>0</v>
      </c>
      <c r="AM109" s="81">
        <f t="shared" si="18"/>
        <v>0</v>
      </c>
      <c r="AN109" s="81">
        <f t="shared" si="18"/>
        <v>209.22076315165614</v>
      </c>
    </row>
    <row r="110" spans="1:40" s="31" customFormat="1">
      <c r="A110" s="63" t="s">
        <v>239</v>
      </c>
      <c r="B110" s="82" t="s">
        <v>240</v>
      </c>
      <c r="C110" s="50" t="s">
        <v>59</v>
      </c>
      <c r="D110" s="50">
        <v>2022</v>
      </c>
      <c r="E110" s="68">
        <v>2025</v>
      </c>
      <c r="F110" s="28" t="s">
        <v>59</v>
      </c>
      <c r="G110" s="65">
        <v>4.8021735185750103</v>
      </c>
      <c r="H110" s="50" t="s">
        <v>59</v>
      </c>
      <c r="I110" s="29">
        <f t="shared" ref="I110:I118" si="19">G110</f>
        <v>4.8021735185750103</v>
      </c>
      <c r="J110" s="29">
        <f t="shared" ref="J110:J118" si="20">I110</f>
        <v>4.8021735185750103</v>
      </c>
      <c r="K110" s="51">
        <v>0.61599999648000003</v>
      </c>
      <c r="L110" s="51">
        <v>0</v>
      </c>
      <c r="M110" s="51">
        <v>0</v>
      </c>
      <c r="N110" s="51">
        <v>0</v>
      </c>
      <c r="O110" s="51">
        <f t="shared" ref="O110:O118" si="21">K110</f>
        <v>0.61599999648000003</v>
      </c>
      <c r="P110" s="51">
        <v>0.65111199627936001</v>
      </c>
      <c r="Q110" s="51">
        <v>0</v>
      </c>
      <c r="R110" s="51">
        <v>0</v>
      </c>
      <c r="S110" s="51">
        <v>0</v>
      </c>
      <c r="T110" s="51">
        <f t="shared" ref="T110:T118" si="22">P110</f>
        <v>0.65111199627936001</v>
      </c>
      <c r="U110" s="51">
        <v>1.37124186416433</v>
      </c>
      <c r="V110" s="51">
        <v>0</v>
      </c>
      <c r="W110" s="51">
        <v>0</v>
      </c>
      <c r="X110" s="51">
        <v>0</v>
      </c>
      <c r="Y110" s="51">
        <f t="shared" ref="Y110:Y118" si="23">U110</f>
        <v>1.37124186416433</v>
      </c>
      <c r="Z110" s="51">
        <v>2.1638196616513201</v>
      </c>
      <c r="AA110" s="51">
        <v>0</v>
      </c>
      <c r="AB110" s="51">
        <v>0</v>
      </c>
      <c r="AC110" s="51">
        <v>0</v>
      </c>
      <c r="AD110" s="51">
        <f t="shared" ref="AD110:AD118" si="24">Z110</f>
        <v>2.1638196616513201</v>
      </c>
      <c r="AE110" s="51">
        <v>0</v>
      </c>
      <c r="AF110" s="51">
        <v>0</v>
      </c>
      <c r="AG110" s="51">
        <v>0</v>
      </c>
      <c r="AH110" s="51">
        <v>0</v>
      </c>
      <c r="AI110" s="51">
        <f t="shared" ref="AI110:AI118" si="25">AE110</f>
        <v>0</v>
      </c>
      <c r="AJ110" s="29">
        <f t="shared" ref="AJ110:AJ118" si="26">G110</f>
        <v>4.8021735185750103</v>
      </c>
      <c r="AK110" s="29">
        <v>0</v>
      </c>
      <c r="AL110" s="29">
        <v>0</v>
      </c>
      <c r="AM110" s="29">
        <v>0</v>
      </c>
      <c r="AN110" s="29">
        <f t="shared" ref="AN110:AN118" si="27">G110</f>
        <v>4.8021735185750103</v>
      </c>
    </row>
    <row r="111" spans="1:40" s="31" customFormat="1">
      <c r="A111" s="63" t="s">
        <v>241</v>
      </c>
      <c r="B111" s="82" t="s">
        <v>242</v>
      </c>
      <c r="C111" s="50" t="s">
        <v>59</v>
      </c>
      <c r="D111" s="50">
        <v>2022</v>
      </c>
      <c r="E111" s="68">
        <v>2023</v>
      </c>
      <c r="F111" s="28" t="s">
        <v>59</v>
      </c>
      <c r="G111" s="65">
        <v>16.979300807240602</v>
      </c>
      <c r="H111" s="50" t="s">
        <v>59</v>
      </c>
      <c r="I111" s="29">
        <f t="shared" si="19"/>
        <v>16.979300807240602</v>
      </c>
      <c r="J111" s="29">
        <f t="shared" si="20"/>
        <v>16.979300807240602</v>
      </c>
      <c r="K111" s="51">
        <v>8.2544000035200007</v>
      </c>
      <c r="L111" s="51">
        <v>0</v>
      </c>
      <c r="M111" s="51">
        <v>0</v>
      </c>
      <c r="N111" s="51">
        <v>0</v>
      </c>
      <c r="O111" s="51">
        <f t="shared" si="21"/>
        <v>8.2544000035200007</v>
      </c>
      <c r="P111" s="51">
        <v>8.7249008037206401</v>
      </c>
      <c r="Q111" s="51">
        <v>0</v>
      </c>
      <c r="R111" s="51">
        <v>0</v>
      </c>
      <c r="S111" s="51">
        <v>0</v>
      </c>
      <c r="T111" s="51">
        <f t="shared" si="22"/>
        <v>8.7249008037206401</v>
      </c>
      <c r="U111" s="51">
        <v>0</v>
      </c>
      <c r="V111" s="51">
        <v>0</v>
      </c>
      <c r="W111" s="51">
        <v>0</v>
      </c>
      <c r="X111" s="51">
        <v>0</v>
      </c>
      <c r="Y111" s="51">
        <f t="shared" si="23"/>
        <v>0</v>
      </c>
      <c r="Z111" s="51">
        <v>0</v>
      </c>
      <c r="AA111" s="51">
        <v>0</v>
      </c>
      <c r="AB111" s="51">
        <v>0</v>
      </c>
      <c r="AC111" s="51">
        <v>0</v>
      </c>
      <c r="AD111" s="51">
        <f t="shared" si="24"/>
        <v>0</v>
      </c>
      <c r="AE111" s="51">
        <v>0</v>
      </c>
      <c r="AF111" s="51">
        <v>0</v>
      </c>
      <c r="AG111" s="51">
        <v>0</v>
      </c>
      <c r="AH111" s="51">
        <v>0</v>
      </c>
      <c r="AI111" s="51">
        <f t="shared" si="25"/>
        <v>0</v>
      </c>
      <c r="AJ111" s="29">
        <f t="shared" si="26"/>
        <v>16.979300807240602</v>
      </c>
      <c r="AK111" s="29">
        <v>0</v>
      </c>
      <c r="AL111" s="29">
        <v>0</v>
      </c>
      <c r="AM111" s="29">
        <v>0</v>
      </c>
      <c r="AN111" s="29">
        <f t="shared" si="27"/>
        <v>16.979300807240602</v>
      </c>
    </row>
    <row r="112" spans="1:40" s="31" customFormat="1">
      <c r="A112" s="63" t="s">
        <v>243</v>
      </c>
      <c r="B112" s="82" t="s">
        <v>244</v>
      </c>
      <c r="C112" s="50" t="s">
        <v>59</v>
      </c>
      <c r="D112" s="50">
        <v>2022</v>
      </c>
      <c r="E112" s="68">
        <v>2026</v>
      </c>
      <c r="F112" s="28" t="s">
        <v>59</v>
      </c>
      <c r="G112" s="65">
        <v>33.6554031705925</v>
      </c>
      <c r="H112" s="50" t="s">
        <v>59</v>
      </c>
      <c r="I112" s="29">
        <f t="shared" si="19"/>
        <v>33.6554031705925</v>
      </c>
      <c r="J112" s="29">
        <f t="shared" si="20"/>
        <v>33.6554031705925</v>
      </c>
      <c r="K112" s="51">
        <v>7.6559999999999997</v>
      </c>
      <c r="L112" s="51">
        <v>0</v>
      </c>
      <c r="M112" s="51">
        <v>0</v>
      </c>
      <c r="N112" s="51">
        <v>0</v>
      </c>
      <c r="O112" s="51">
        <f t="shared" si="21"/>
        <v>7.6559999999999997</v>
      </c>
      <c r="P112" s="51">
        <v>8.0923920000000003</v>
      </c>
      <c r="Q112" s="51">
        <v>0</v>
      </c>
      <c r="R112" s="51">
        <v>0</v>
      </c>
      <c r="S112" s="51">
        <v>0</v>
      </c>
      <c r="T112" s="51">
        <f t="shared" si="22"/>
        <v>8.0923920000000003</v>
      </c>
      <c r="U112" s="51">
        <v>8.5212887760000005</v>
      </c>
      <c r="V112" s="51">
        <v>0</v>
      </c>
      <c r="W112" s="51">
        <v>0</v>
      </c>
      <c r="X112" s="51">
        <v>0</v>
      </c>
      <c r="Y112" s="51">
        <f t="shared" si="23"/>
        <v>8.5212887760000005</v>
      </c>
      <c r="Z112" s="51">
        <v>0</v>
      </c>
      <c r="AA112" s="51">
        <v>0</v>
      </c>
      <c r="AB112" s="51">
        <v>0</v>
      </c>
      <c r="AC112" s="51">
        <v>0</v>
      </c>
      <c r="AD112" s="51">
        <f t="shared" si="24"/>
        <v>0</v>
      </c>
      <c r="AE112" s="51">
        <v>9.3857223945925501</v>
      </c>
      <c r="AF112" s="51">
        <v>0</v>
      </c>
      <c r="AG112" s="51">
        <v>0</v>
      </c>
      <c r="AH112" s="51">
        <v>0</v>
      </c>
      <c r="AI112" s="51">
        <f t="shared" si="25"/>
        <v>9.3857223945925501</v>
      </c>
      <c r="AJ112" s="29">
        <f t="shared" si="26"/>
        <v>33.6554031705925</v>
      </c>
      <c r="AK112" s="29">
        <v>0</v>
      </c>
      <c r="AL112" s="29">
        <v>0</v>
      </c>
      <c r="AM112" s="29">
        <v>0</v>
      </c>
      <c r="AN112" s="29">
        <f t="shared" si="27"/>
        <v>33.6554031705925</v>
      </c>
    </row>
    <row r="113" spans="1:40" s="31" customFormat="1">
      <c r="A113" s="63" t="s">
        <v>245</v>
      </c>
      <c r="B113" s="82" t="s">
        <v>246</v>
      </c>
      <c r="C113" s="50" t="s">
        <v>59</v>
      </c>
      <c r="D113" s="50">
        <v>2022</v>
      </c>
      <c r="E113" s="68">
        <v>2026</v>
      </c>
      <c r="F113" s="28" t="s">
        <v>59</v>
      </c>
      <c r="G113" s="65">
        <v>73.262182941796397</v>
      </c>
      <c r="H113" s="50" t="s">
        <v>59</v>
      </c>
      <c r="I113" s="29">
        <f t="shared" si="19"/>
        <v>73.262182941796397</v>
      </c>
      <c r="J113" s="29">
        <f t="shared" si="20"/>
        <v>73.262182941796397</v>
      </c>
      <c r="K113" s="51">
        <v>8.0959999929599995</v>
      </c>
      <c r="L113" s="51">
        <v>0</v>
      </c>
      <c r="M113" s="51">
        <v>0</v>
      </c>
      <c r="N113" s="51">
        <v>0</v>
      </c>
      <c r="O113" s="51">
        <f t="shared" si="21"/>
        <v>8.0959999929599995</v>
      </c>
      <c r="P113" s="51">
        <v>8.5574719925587193</v>
      </c>
      <c r="Q113" s="51">
        <v>0</v>
      </c>
      <c r="R113" s="51">
        <v>0</v>
      </c>
      <c r="S113" s="51">
        <v>0</v>
      </c>
      <c r="T113" s="51">
        <f t="shared" si="22"/>
        <v>8.5574719925587193</v>
      </c>
      <c r="U113" s="51">
        <v>18.022036016328698</v>
      </c>
      <c r="V113" s="51">
        <v>0</v>
      </c>
      <c r="W113" s="51">
        <v>0</v>
      </c>
      <c r="X113" s="51">
        <v>0</v>
      </c>
      <c r="Y113" s="51">
        <f t="shared" si="23"/>
        <v>18.022036016328698</v>
      </c>
      <c r="Z113" s="51">
        <v>23.698977361472199</v>
      </c>
      <c r="AA113" s="51">
        <v>0</v>
      </c>
      <c r="AB113" s="51">
        <v>0</v>
      </c>
      <c r="AC113" s="51">
        <v>0</v>
      </c>
      <c r="AD113" s="51">
        <f t="shared" si="24"/>
        <v>23.698977361472199</v>
      </c>
      <c r="AE113" s="51">
        <v>14.8876975784768</v>
      </c>
      <c r="AF113" s="51">
        <v>0</v>
      </c>
      <c r="AG113" s="51">
        <v>0</v>
      </c>
      <c r="AH113" s="51">
        <v>0</v>
      </c>
      <c r="AI113" s="51">
        <f t="shared" si="25"/>
        <v>14.8876975784768</v>
      </c>
      <c r="AJ113" s="29">
        <f t="shared" si="26"/>
        <v>73.262182941796397</v>
      </c>
      <c r="AK113" s="29">
        <v>0</v>
      </c>
      <c r="AL113" s="29">
        <v>0</v>
      </c>
      <c r="AM113" s="29">
        <v>0</v>
      </c>
      <c r="AN113" s="29">
        <f t="shared" si="27"/>
        <v>73.262182941796397</v>
      </c>
    </row>
    <row r="114" spans="1:40" s="31" customFormat="1">
      <c r="A114" s="63" t="s">
        <v>247</v>
      </c>
      <c r="B114" s="82" t="s">
        <v>248</v>
      </c>
      <c r="C114" s="50" t="s">
        <v>59</v>
      </c>
      <c r="D114" s="50">
        <v>2022</v>
      </c>
      <c r="E114" s="68">
        <v>2025</v>
      </c>
      <c r="F114" s="28" t="s">
        <v>59</v>
      </c>
      <c r="G114" s="65">
        <v>5.4881983657449904</v>
      </c>
      <c r="H114" s="50" t="s">
        <v>59</v>
      </c>
      <c r="I114" s="29">
        <f t="shared" si="19"/>
        <v>5.4881983657449904</v>
      </c>
      <c r="J114" s="29">
        <f t="shared" si="20"/>
        <v>5.4881983657449904</v>
      </c>
      <c r="K114" s="51">
        <v>0.70400000352000003</v>
      </c>
      <c r="L114" s="51">
        <v>0</v>
      </c>
      <c r="M114" s="51">
        <v>0</v>
      </c>
      <c r="N114" s="51">
        <v>0</v>
      </c>
      <c r="O114" s="51">
        <f t="shared" si="21"/>
        <v>0.70400000352000003</v>
      </c>
      <c r="P114" s="51">
        <v>0.74412800372064003</v>
      </c>
      <c r="Q114" s="51">
        <v>0</v>
      </c>
      <c r="R114" s="51">
        <v>0</v>
      </c>
      <c r="S114" s="51">
        <v>0</v>
      </c>
      <c r="T114" s="51">
        <f t="shared" si="22"/>
        <v>0.74412800372064003</v>
      </c>
      <c r="U114" s="51">
        <v>1.5671335758356699</v>
      </c>
      <c r="V114" s="51">
        <v>0</v>
      </c>
      <c r="W114" s="51">
        <v>0</v>
      </c>
      <c r="X114" s="51">
        <v>0</v>
      </c>
      <c r="Y114" s="51">
        <f t="shared" si="23"/>
        <v>1.5671335758356699</v>
      </c>
      <c r="Z114" s="51">
        <v>2.4729367826686799</v>
      </c>
      <c r="AA114" s="51">
        <v>0</v>
      </c>
      <c r="AB114" s="51">
        <v>0</v>
      </c>
      <c r="AC114" s="51">
        <v>0</v>
      </c>
      <c r="AD114" s="51">
        <f t="shared" si="24"/>
        <v>2.4729367826686799</v>
      </c>
      <c r="AE114" s="51">
        <v>0</v>
      </c>
      <c r="AF114" s="51">
        <v>0</v>
      </c>
      <c r="AG114" s="51">
        <v>0</v>
      </c>
      <c r="AH114" s="51">
        <v>0</v>
      </c>
      <c r="AI114" s="51">
        <f t="shared" si="25"/>
        <v>0</v>
      </c>
      <c r="AJ114" s="29">
        <f t="shared" si="26"/>
        <v>5.4881983657449904</v>
      </c>
      <c r="AK114" s="29">
        <v>0</v>
      </c>
      <c r="AL114" s="29">
        <v>0</v>
      </c>
      <c r="AM114" s="29">
        <v>0</v>
      </c>
      <c r="AN114" s="29">
        <f t="shared" si="27"/>
        <v>5.4881983657449904</v>
      </c>
    </row>
    <row r="115" spans="1:40" s="31" customFormat="1">
      <c r="A115" s="63" t="s">
        <v>249</v>
      </c>
      <c r="B115" s="82" t="s">
        <v>250</v>
      </c>
      <c r="C115" s="50" t="s">
        <v>59</v>
      </c>
      <c r="D115" s="50">
        <v>2022</v>
      </c>
      <c r="E115" s="68">
        <v>2026</v>
      </c>
      <c r="F115" s="28" t="s">
        <v>59</v>
      </c>
      <c r="G115" s="65">
        <v>53.1744231059944</v>
      </c>
      <c r="H115" s="50" t="s">
        <v>59</v>
      </c>
      <c r="I115" s="29">
        <f t="shared" si="19"/>
        <v>53.1744231059944</v>
      </c>
      <c r="J115" s="29">
        <f t="shared" si="20"/>
        <v>53.1744231059944</v>
      </c>
      <c r="K115" s="51">
        <v>7.8847999718399997</v>
      </c>
      <c r="L115" s="51">
        <v>0</v>
      </c>
      <c r="M115" s="51">
        <v>0</v>
      </c>
      <c r="N115" s="51">
        <v>0</v>
      </c>
      <c r="O115" s="51">
        <f t="shared" si="21"/>
        <v>7.8847999718399997</v>
      </c>
      <c r="P115" s="51">
        <v>8.3342335702348809</v>
      </c>
      <c r="Q115" s="51">
        <v>0</v>
      </c>
      <c r="R115" s="51">
        <v>0</v>
      </c>
      <c r="S115" s="51">
        <v>0</v>
      </c>
      <c r="T115" s="51">
        <f t="shared" si="22"/>
        <v>8.3342335702348809</v>
      </c>
      <c r="U115" s="51">
        <v>10.9699349368217</v>
      </c>
      <c r="V115" s="51">
        <v>0</v>
      </c>
      <c r="W115" s="51">
        <v>0</v>
      </c>
      <c r="X115" s="51">
        <v>0</v>
      </c>
      <c r="Y115" s="51">
        <f t="shared" si="23"/>
        <v>10.9699349368217</v>
      </c>
      <c r="Z115" s="51">
        <v>12.69440870889</v>
      </c>
      <c r="AA115" s="51">
        <v>0</v>
      </c>
      <c r="AB115" s="51">
        <v>0</v>
      </c>
      <c r="AC115" s="51">
        <v>0</v>
      </c>
      <c r="AD115" s="51">
        <f t="shared" si="24"/>
        <v>12.69440870889</v>
      </c>
      <c r="AE115" s="51">
        <v>13.291045918207899</v>
      </c>
      <c r="AF115" s="51">
        <v>0</v>
      </c>
      <c r="AG115" s="51">
        <v>0</v>
      </c>
      <c r="AH115" s="51">
        <v>0</v>
      </c>
      <c r="AI115" s="51">
        <f t="shared" si="25"/>
        <v>13.291045918207899</v>
      </c>
      <c r="AJ115" s="29">
        <f t="shared" si="26"/>
        <v>53.1744231059944</v>
      </c>
      <c r="AK115" s="29">
        <v>0</v>
      </c>
      <c r="AL115" s="29">
        <v>0</v>
      </c>
      <c r="AM115" s="29">
        <v>0</v>
      </c>
      <c r="AN115" s="29">
        <f t="shared" si="27"/>
        <v>53.1744231059944</v>
      </c>
    </row>
    <row r="116" spans="1:40" s="31" customFormat="1">
      <c r="A116" s="63" t="s">
        <v>251</v>
      </c>
      <c r="B116" s="83" t="s">
        <v>252</v>
      </c>
      <c r="C116" s="50" t="s">
        <v>59</v>
      </c>
      <c r="D116" s="50">
        <v>2026</v>
      </c>
      <c r="E116" s="68">
        <v>2026</v>
      </c>
      <c r="F116" s="28" t="s">
        <v>59</v>
      </c>
      <c r="G116" s="65">
        <v>16.256718465688099</v>
      </c>
      <c r="H116" s="50" t="s">
        <v>59</v>
      </c>
      <c r="I116" s="29">
        <f t="shared" si="19"/>
        <v>16.256718465688099</v>
      </c>
      <c r="J116" s="29">
        <f t="shared" si="20"/>
        <v>16.256718465688099</v>
      </c>
      <c r="K116" s="51">
        <v>0</v>
      </c>
      <c r="L116" s="51">
        <v>0</v>
      </c>
      <c r="M116" s="51">
        <v>0</v>
      </c>
      <c r="N116" s="51">
        <v>0</v>
      </c>
      <c r="O116" s="51">
        <f t="shared" si="21"/>
        <v>0</v>
      </c>
      <c r="P116" s="51">
        <v>0</v>
      </c>
      <c r="Q116" s="51">
        <v>0</v>
      </c>
      <c r="R116" s="51">
        <v>0</v>
      </c>
      <c r="S116" s="51">
        <v>0</v>
      </c>
      <c r="T116" s="51">
        <f t="shared" si="22"/>
        <v>0</v>
      </c>
      <c r="U116" s="51">
        <v>0</v>
      </c>
      <c r="V116" s="51">
        <v>0</v>
      </c>
      <c r="W116" s="51">
        <v>0</v>
      </c>
      <c r="X116" s="51">
        <v>0</v>
      </c>
      <c r="Y116" s="51">
        <f t="shared" si="23"/>
        <v>0</v>
      </c>
      <c r="Z116" s="51">
        <v>0</v>
      </c>
      <c r="AA116" s="51">
        <v>0</v>
      </c>
      <c r="AB116" s="51">
        <v>0</v>
      </c>
      <c r="AC116" s="51">
        <v>0</v>
      </c>
      <c r="AD116" s="51">
        <f t="shared" si="24"/>
        <v>0</v>
      </c>
      <c r="AE116" s="51">
        <v>16.256718465688099</v>
      </c>
      <c r="AF116" s="51">
        <v>0</v>
      </c>
      <c r="AG116" s="51">
        <v>0</v>
      </c>
      <c r="AH116" s="51">
        <v>0</v>
      </c>
      <c r="AI116" s="51">
        <f t="shared" si="25"/>
        <v>16.256718465688099</v>
      </c>
      <c r="AJ116" s="29">
        <f t="shared" si="26"/>
        <v>16.256718465688099</v>
      </c>
      <c r="AK116" s="29">
        <v>0</v>
      </c>
      <c r="AL116" s="29">
        <v>0</v>
      </c>
      <c r="AM116" s="29">
        <v>0</v>
      </c>
      <c r="AN116" s="29">
        <f t="shared" si="27"/>
        <v>16.256718465688099</v>
      </c>
    </row>
    <row r="117" spans="1:40" s="31" customFormat="1">
      <c r="A117" s="63" t="s">
        <v>253</v>
      </c>
      <c r="B117" s="82" t="s">
        <v>254</v>
      </c>
      <c r="C117" s="50" t="s">
        <v>59</v>
      </c>
      <c r="D117" s="50">
        <v>2022</v>
      </c>
      <c r="E117" s="68">
        <v>2026</v>
      </c>
      <c r="F117" s="28" t="s">
        <v>59</v>
      </c>
      <c r="G117" s="65">
        <v>2.7904358099631899</v>
      </c>
      <c r="H117" s="50" t="s">
        <v>59</v>
      </c>
      <c r="I117" s="29">
        <f t="shared" si="19"/>
        <v>2.7904358099631899</v>
      </c>
      <c r="J117" s="29">
        <f t="shared" si="20"/>
        <v>2.7904358099631899</v>
      </c>
      <c r="K117" s="51">
        <v>0.50125944</v>
      </c>
      <c r="L117" s="51">
        <v>0</v>
      </c>
      <c r="M117" s="51">
        <v>0</v>
      </c>
      <c r="N117" s="51">
        <v>0</v>
      </c>
      <c r="O117" s="51">
        <f t="shared" si="21"/>
        <v>0.50125944</v>
      </c>
      <c r="P117" s="51">
        <v>0.52983122808000005</v>
      </c>
      <c r="Q117" s="51">
        <v>0</v>
      </c>
      <c r="R117" s="51">
        <v>0</v>
      </c>
      <c r="S117" s="51">
        <v>0</v>
      </c>
      <c r="T117" s="51">
        <f t="shared" si="22"/>
        <v>0.52983122808000005</v>
      </c>
      <c r="U117" s="51">
        <v>0.55791228316824004</v>
      </c>
      <c r="V117" s="51">
        <v>0</v>
      </c>
      <c r="W117" s="51">
        <v>0</v>
      </c>
      <c r="X117" s="51">
        <v>0</v>
      </c>
      <c r="Y117" s="51">
        <f t="shared" si="23"/>
        <v>0.55791228316824004</v>
      </c>
      <c r="Z117" s="51">
        <v>0.58692372189298903</v>
      </c>
      <c r="AA117" s="51">
        <v>0</v>
      </c>
      <c r="AB117" s="51">
        <v>0</v>
      </c>
      <c r="AC117" s="51">
        <v>0</v>
      </c>
      <c r="AD117" s="51">
        <f t="shared" si="24"/>
        <v>0.58692372189298903</v>
      </c>
      <c r="AE117" s="51">
        <v>0.61450913682195896</v>
      </c>
      <c r="AF117" s="51">
        <v>0</v>
      </c>
      <c r="AG117" s="51">
        <v>0</v>
      </c>
      <c r="AH117" s="51">
        <v>0</v>
      </c>
      <c r="AI117" s="51">
        <f t="shared" si="25"/>
        <v>0.61450913682195896</v>
      </c>
      <c r="AJ117" s="29">
        <f t="shared" si="26"/>
        <v>2.7904358099631899</v>
      </c>
      <c r="AK117" s="29">
        <v>0</v>
      </c>
      <c r="AL117" s="29">
        <v>0</v>
      </c>
      <c r="AM117" s="29">
        <v>0</v>
      </c>
      <c r="AN117" s="29">
        <f t="shared" si="27"/>
        <v>2.7904358099631899</v>
      </c>
    </row>
    <row r="118" spans="1:40" s="31" customFormat="1">
      <c r="A118" s="63" t="s">
        <v>255</v>
      </c>
      <c r="B118" s="82" t="s">
        <v>256</v>
      </c>
      <c r="C118" s="50" t="s">
        <v>59</v>
      </c>
      <c r="D118" s="50">
        <v>2022</v>
      </c>
      <c r="E118" s="68">
        <v>2026</v>
      </c>
      <c r="F118" s="28" t="s">
        <v>59</v>
      </c>
      <c r="G118" s="65">
        <v>2.8119269660609398</v>
      </c>
      <c r="H118" s="50" t="s">
        <v>59</v>
      </c>
      <c r="I118" s="29">
        <f t="shared" si="19"/>
        <v>2.8119269660609398</v>
      </c>
      <c r="J118" s="29">
        <f t="shared" si="20"/>
        <v>2.8119269660609398</v>
      </c>
      <c r="K118" s="51">
        <v>0.50512000000000001</v>
      </c>
      <c r="L118" s="51">
        <v>0</v>
      </c>
      <c r="M118" s="51">
        <v>0</v>
      </c>
      <c r="N118" s="51">
        <v>0</v>
      </c>
      <c r="O118" s="51">
        <f t="shared" si="21"/>
        <v>0.50512000000000001</v>
      </c>
      <c r="P118" s="51">
        <v>0.53391184000000003</v>
      </c>
      <c r="Q118" s="51">
        <v>0</v>
      </c>
      <c r="R118" s="51">
        <v>0</v>
      </c>
      <c r="S118" s="51">
        <v>0</v>
      </c>
      <c r="T118" s="51">
        <f t="shared" si="22"/>
        <v>0.53391184000000003</v>
      </c>
      <c r="U118" s="51">
        <v>0.56220916752000005</v>
      </c>
      <c r="V118" s="51">
        <v>0</v>
      </c>
      <c r="W118" s="51">
        <v>0</v>
      </c>
      <c r="X118" s="51">
        <v>0</v>
      </c>
      <c r="Y118" s="51">
        <f t="shared" si="23"/>
        <v>0.56220916752000005</v>
      </c>
      <c r="Z118" s="51">
        <v>0.59144404423104002</v>
      </c>
      <c r="AA118" s="51">
        <v>0</v>
      </c>
      <c r="AB118" s="51">
        <v>0</v>
      </c>
      <c r="AC118" s="51">
        <v>0</v>
      </c>
      <c r="AD118" s="51">
        <f t="shared" si="24"/>
        <v>0.59144404423104002</v>
      </c>
      <c r="AE118" s="51">
        <v>0.61924191430989906</v>
      </c>
      <c r="AF118" s="51">
        <v>0</v>
      </c>
      <c r="AG118" s="51">
        <v>0</v>
      </c>
      <c r="AH118" s="51">
        <v>0</v>
      </c>
      <c r="AI118" s="51">
        <f t="shared" si="25"/>
        <v>0.61924191430989906</v>
      </c>
      <c r="AJ118" s="29">
        <f t="shared" si="26"/>
        <v>2.8119269660609398</v>
      </c>
      <c r="AK118" s="29">
        <v>0</v>
      </c>
      <c r="AL118" s="29">
        <v>0</v>
      </c>
      <c r="AM118" s="29">
        <v>0</v>
      </c>
      <c r="AN118" s="29">
        <f t="shared" si="27"/>
        <v>2.8119269660609398</v>
      </c>
    </row>
    <row r="119" spans="1:40">
      <c r="A119" s="84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</row>
    <row r="120" spans="1:40">
      <c r="A120" s="84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</row>
    <row r="121" spans="1:40">
      <c r="A121" s="84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</row>
    <row r="122" spans="1:40">
      <c r="A122" s="84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</row>
    <row r="124" spans="1:40" ht="15.75" customHeight="1">
      <c r="A124" s="242" t="s">
        <v>257</v>
      </c>
      <c r="B124" s="242"/>
      <c r="C124" s="242"/>
      <c r="D124" s="242"/>
      <c r="E124" s="242"/>
      <c r="F124" s="242"/>
      <c r="G124" s="242"/>
      <c r="H124" s="242"/>
      <c r="I124" s="242"/>
      <c r="J124" s="242"/>
    </row>
    <row r="125" spans="1:40" ht="15.75" customHeight="1">
      <c r="A125" s="243" t="s">
        <v>258</v>
      </c>
      <c r="B125" s="243"/>
      <c r="C125" s="243"/>
      <c r="D125" s="243"/>
      <c r="E125" s="243"/>
      <c r="F125" s="243"/>
      <c r="G125" s="243"/>
      <c r="H125" s="243"/>
      <c r="I125" s="243"/>
      <c r="J125" s="243"/>
    </row>
    <row r="126" spans="1:40" ht="15.75" customHeight="1">
      <c r="A126" s="244" t="s">
        <v>259</v>
      </c>
      <c r="B126" s="244"/>
      <c r="C126" s="244"/>
      <c r="D126" s="244"/>
      <c r="E126" s="244"/>
      <c r="F126" s="244"/>
      <c r="G126" s="244"/>
      <c r="H126" s="244"/>
      <c r="I126" s="244"/>
      <c r="J126" s="244"/>
    </row>
    <row r="128" spans="1:40">
      <c r="I128" s="86"/>
    </row>
    <row r="129" spans="1:9">
      <c r="A129" s="245"/>
      <c r="B129" s="245"/>
      <c r="C129" s="245"/>
      <c r="D129" s="245"/>
      <c r="E129" s="245"/>
      <c r="F129" s="245"/>
      <c r="G129" s="245"/>
      <c r="H129" s="245"/>
      <c r="I129" s="86"/>
    </row>
    <row r="130" spans="1:9">
      <c r="A130" s="245"/>
      <c r="B130" s="245"/>
      <c r="C130" s="245"/>
      <c r="D130" s="245"/>
      <c r="E130" s="245"/>
      <c r="F130" s="245"/>
      <c r="G130" s="245"/>
      <c r="H130" s="245"/>
      <c r="I130" s="86"/>
    </row>
    <row r="131" spans="1:9">
      <c r="A131" s="246"/>
      <c r="B131" s="246"/>
      <c r="C131" s="246"/>
      <c r="D131" s="246"/>
      <c r="E131" s="246"/>
      <c r="F131" s="246"/>
      <c r="G131" s="246"/>
      <c r="H131" s="246"/>
    </row>
    <row r="132" spans="1:9">
      <c r="B132" s="247"/>
      <c r="C132" s="247"/>
      <c r="D132" s="247"/>
      <c r="E132" s="247"/>
      <c r="F132" s="247"/>
      <c r="G132" s="247"/>
      <c r="H132" s="247"/>
      <c r="I132" s="247"/>
    </row>
    <row r="133" spans="1:9">
      <c r="B133" s="247"/>
      <c r="C133" s="247"/>
      <c r="D133" s="247"/>
      <c r="E133" s="247"/>
      <c r="F133" s="247"/>
      <c r="G133" s="247"/>
      <c r="H133" s="247"/>
      <c r="I133" s="247"/>
    </row>
    <row r="134" spans="1:9">
      <c r="B134" s="247"/>
      <c r="C134" s="247"/>
      <c r="D134" s="247"/>
      <c r="E134" s="247"/>
      <c r="F134" s="247"/>
      <c r="G134" s="247"/>
      <c r="H134" s="247"/>
      <c r="I134" s="247"/>
    </row>
    <row r="135" spans="1:9">
      <c r="B135" s="248"/>
      <c r="C135" s="248"/>
      <c r="D135" s="248"/>
      <c r="E135" s="248"/>
      <c r="F135" s="248"/>
      <c r="G135" s="248"/>
      <c r="H135" s="248"/>
      <c r="I135" s="248"/>
    </row>
    <row r="136" spans="1:9">
      <c r="B136" s="88"/>
    </row>
    <row r="137" spans="1:9">
      <c r="B137" s="249"/>
      <c r="C137" s="249"/>
      <c r="D137" s="249"/>
      <c r="E137" s="249"/>
      <c r="F137" s="249"/>
      <c r="G137" s="249"/>
      <c r="H137" s="249"/>
      <c r="I137" s="249"/>
    </row>
  </sheetData>
  <mergeCells count="31">
    <mergeCell ref="B132:I132"/>
    <mergeCell ref="B133:I133"/>
    <mergeCell ref="B134:I134"/>
    <mergeCell ref="B135:I135"/>
    <mergeCell ref="B137:I137"/>
    <mergeCell ref="A125:J125"/>
    <mergeCell ref="A126:J126"/>
    <mergeCell ref="A129:H129"/>
    <mergeCell ref="A130:H130"/>
    <mergeCell ref="A131:H131"/>
    <mergeCell ref="U11:Y11"/>
    <mergeCell ref="Z11:AD11"/>
    <mergeCell ref="AE11:AI11"/>
    <mergeCell ref="AJ11:AN11"/>
    <mergeCell ref="A124:J124"/>
    <mergeCell ref="A4:T4"/>
    <mergeCell ref="A5:T5"/>
    <mergeCell ref="A7:T7"/>
    <mergeCell ref="A8:T8"/>
    <mergeCell ref="A10:A12"/>
    <mergeCell ref="B10:B12"/>
    <mergeCell ref="C10:C12"/>
    <mergeCell ref="D10:D12"/>
    <mergeCell ref="E10:E11"/>
    <mergeCell ref="F10:H10"/>
    <mergeCell ref="I10:I11"/>
    <mergeCell ref="J10:J11"/>
    <mergeCell ref="K10:AN10"/>
    <mergeCell ref="F11:H11"/>
    <mergeCell ref="K11:O11"/>
    <mergeCell ref="P11:T11"/>
  </mergeCells>
  <printOptions horizontalCentered="1"/>
  <pageMargins left="0.70866141732283472" right="0.70866141732283472" top="0.74803149606299213" bottom="0.74803149606299213" header="0.31496062992125984" footer="0.51181102362204722"/>
  <pageSetup paperSize="9" scale="34" firstPageNumber="3" orientation="landscape" useFirstPageNumber="1" horizontalDpi="300" verticalDpi="300" r:id="rId1"/>
  <headerFooter>
    <oddHeader>&amp;C&amp;16&amp;P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MK103"/>
  <sheetViews>
    <sheetView view="pageBreakPreview" zoomScaleNormal="100" workbookViewId="0">
      <selection activeCell="A7" sqref="A7:AL7"/>
    </sheetView>
  </sheetViews>
  <sheetFormatPr defaultRowHeight="15.75"/>
  <cols>
    <col min="1" max="1" width="11.625" style="1" customWidth="1"/>
    <col min="2" max="2" width="71" style="1" customWidth="1"/>
    <col min="3" max="3" width="13.875" style="1" customWidth="1"/>
    <col min="4" max="4" width="16.125" style="1" customWidth="1"/>
    <col min="5" max="5" width="6.125" style="1" customWidth="1"/>
    <col min="6" max="10" width="6" style="1" customWidth="1"/>
    <col min="11" max="11" width="16.75" style="1" customWidth="1"/>
    <col min="12" max="17" width="6" style="1" customWidth="1"/>
    <col min="18" max="18" width="16.5" style="1" customWidth="1"/>
    <col min="19" max="24" width="6" style="1" customWidth="1"/>
    <col min="25" max="25" width="16.125" style="1" customWidth="1"/>
    <col min="26" max="26" width="9.75" style="1" customWidth="1"/>
    <col min="27" max="28" width="6" style="1" customWidth="1"/>
    <col min="29" max="29" width="7.875" style="1" customWidth="1"/>
    <col min="30" max="31" width="6" style="1" customWidth="1"/>
    <col min="32" max="32" width="15.75" style="1" customWidth="1"/>
    <col min="33" max="33" width="9.375" style="1" customWidth="1"/>
    <col min="34" max="35" width="6" style="1" customWidth="1"/>
    <col min="36" max="36" width="8.5" style="1" customWidth="1"/>
    <col min="37" max="38" width="6" style="1" customWidth="1"/>
    <col min="39" max="39" width="3.5" style="1" customWidth="1"/>
    <col min="40" max="40" width="5.75" style="1" customWidth="1"/>
    <col min="41" max="41" width="16.125" style="1" customWidth="1"/>
    <col min="42" max="42" width="21.25" style="1" customWidth="1"/>
    <col min="43" max="43" width="12.625" style="1" customWidth="1"/>
    <col min="44" max="44" width="22.375" style="1" customWidth="1"/>
    <col min="45" max="45" width="10.875" style="1" customWidth="1"/>
    <col min="46" max="46" width="17.375" style="1" customWidth="1"/>
    <col min="47" max="48" width="4.125" style="1" customWidth="1"/>
    <col min="49" max="49" width="3.75" style="1" customWidth="1"/>
    <col min="50" max="50" width="3.875" style="1" customWidth="1"/>
    <col min="51" max="51" width="4.5" style="1" customWidth="1"/>
    <col min="52" max="52" width="5" style="1" customWidth="1"/>
    <col min="53" max="53" width="5.5" style="1" customWidth="1"/>
    <col min="54" max="54" width="5.75" style="1" customWidth="1"/>
    <col min="55" max="55" width="5.5" style="1" customWidth="1"/>
    <col min="56" max="57" width="5" style="1" customWidth="1"/>
    <col min="58" max="58" width="12.875" style="1" customWidth="1"/>
    <col min="59" max="68" width="5" style="1" customWidth="1"/>
    <col min="69" max="1025" width="9" style="1" customWidth="1"/>
  </cols>
  <sheetData>
    <row r="1" spans="1:67" ht="18.75">
      <c r="AL1" s="3" t="s">
        <v>364</v>
      </c>
    </row>
    <row r="2" spans="1:67" ht="18.75">
      <c r="AL2" s="3" t="s">
        <v>1</v>
      </c>
    </row>
    <row r="3" spans="1:67" ht="18.75">
      <c r="AL3" s="3"/>
    </row>
    <row r="4" spans="1:67" ht="18.75">
      <c r="A4" s="270" t="s">
        <v>431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</row>
    <row r="5" spans="1:67" ht="18.75">
      <c r="A5" s="255" t="s">
        <v>482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</row>
    <row r="6" spans="1:67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</row>
    <row r="7" spans="1:67" ht="18.75">
      <c r="A7" s="238" t="str">
        <f>'1'!A7:T7</f>
        <v xml:space="preserve">Акционерное общество "Тамбовская сетевая компания" 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</row>
    <row r="8" spans="1:67">
      <c r="A8" s="239" t="s">
        <v>5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</row>
    <row r="9" spans="1:67">
      <c r="A9" s="265"/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142"/>
      <c r="AN9" s="142"/>
      <c r="AO9" s="142"/>
      <c r="AP9" s="142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</row>
    <row r="10" spans="1:67" ht="19.5" customHeight="1">
      <c r="A10" s="266" t="s">
        <v>6</v>
      </c>
      <c r="B10" s="266" t="s">
        <v>261</v>
      </c>
      <c r="C10" s="266" t="s">
        <v>262</v>
      </c>
      <c r="D10" s="267" t="s">
        <v>483</v>
      </c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87"/>
      <c r="AN10" s="87"/>
      <c r="AO10" s="87"/>
      <c r="AP10" s="87"/>
    </row>
    <row r="11" spans="1:67" ht="43.5" customHeight="1">
      <c r="A11" s="266"/>
      <c r="B11" s="266"/>
      <c r="C11" s="266"/>
      <c r="D11" s="267" t="s">
        <v>434</v>
      </c>
      <c r="E11" s="267"/>
      <c r="F11" s="267"/>
      <c r="G11" s="267"/>
      <c r="H11" s="267"/>
      <c r="I11" s="267"/>
      <c r="J11" s="267"/>
      <c r="K11" s="267" t="s">
        <v>435</v>
      </c>
      <c r="L11" s="267"/>
      <c r="M11" s="267"/>
      <c r="N11" s="267"/>
      <c r="O11" s="267"/>
      <c r="P11" s="267"/>
      <c r="Q11" s="267"/>
      <c r="R11" s="267" t="s">
        <v>436</v>
      </c>
      <c r="S11" s="267"/>
      <c r="T11" s="267"/>
      <c r="U11" s="267"/>
      <c r="V11" s="267"/>
      <c r="W11" s="267"/>
      <c r="X11" s="267"/>
      <c r="Y11" s="267" t="s">
        <v>437</v>
      </c>
      <c r="Z11" s="267"/>
      <c r="AA11" s="267"/>
      <c r="AB11" s="267"/>
      <c r="AC11" s="267"/>
      <c r="AD11" s="267"/>
      <c r="AE11" s="267"/>
      <c r="AF11" s="266" t="s">
        <v>484</v>
      </c>
      <c r="AG11" s="266"/>
      <c r="AH11" s="266"/>
      <c r="AI11" s="266"/>
      <c r="AJ11" s="266"/>
      <c r="AK11" s="266"/>
      <c r="AL11" s="266"/>
      <c r="AM11" s="87"/>
      <c r="AN11" s="87"/>
      <c r="AO11" s="87"/>
      <c r="AP11" s="87"/>
    </row>
    <row r="12" spans="1:67" ht="43.5" customHeight="1">
      <c r="A12" s="266"/>
      <c r="B12" s="266"/>
      <c r="C12" s="266"/>
      <c r="D12" s="143" t="s">
        <v>375</v>
      </c>
      <c r="E12" s="267" t="s">
        <v>376</v>
      </c>
      <c r="F12" s="267"/>
      <c r="G12" s="267"/>
      <c r="H12" s="267"/>
      <c r="I12" s="267"/>
      <c r="J12" s="267"/>
      <c r="K12" s="143" t="s">
        <v>375</v>
      </c>
      <c r="L12" s="267" t="s">
        <v>376</v>
      </c>
      <c r="M12" s="267"/>
      <c r="N12" s="267"/>
      <c r="O12" s="267"/>
      <c r="P12" s="267"/>
      <c r="Q12" s="267"/>
      <c r="R12" s="143" t="s">
        <v>375</v>
      </c>
      <c r="S12" s="267" t="s">
        <v>376</v>
      </c>
      <c r="T12" s="267"/>
      <c r="U12" s="267"/>
      <c r="V12" s="267"/>
      <c r="W12" s="267"/>
      <c r="X12" s="267"/>
      <c r="Y12" s="143" t="s">
        <v>375</v>
      </c>
      <c r="Z12" s="267" t="s">
        <v>376</v>
      </c>
      <c r="AA12" s="267"/>
      <c r="AB12" s="267"/>
      <c r="AC12" s="267"/>
      <c r="AD12" s="267"/>
      <c r="AE12" s="267"/>
      <c r="AF12" s="143" t="s">
        <v>375</v>
      </c>
      <c r="AG12" s="267" t="s">
        <v>376</v>
      </c>
      <c r="AH12" s="267"/>
      <c r="AI12" s="267"/>
      <c r="AJ12" s="267"/>
      <c r="AK12" s="267"/>
      <c r="AL12" s="267"/>
    </row>
    <row r="13" spans="1:67" ht="87.75" customHeight="1">
      <c r="A13" s="266"/>
      <c r="B13" s="266"/>
      <c r="C13" s="266"/>
      <c r="D13" s="14" t="s">
        <v>377</v>
      </c>
      <c r="E13" s="14" t="s">
        <v>377</v>
      </c>
      <c r="F13" s="146" t="s">
        <v>439</v>
      </c>
      <c r="G13" s="146" t="s">
        <v>440</v>
      </c>
      <c r="H13" s="146" t="s">
        <v>441</v>
      </c>
      <c r="I13" s="146" t="s">
        <v>442</v>
      </c>
      <c r="J13" s="146" t="s">
        <v>443</v>
      </c>
      <c r="K13" s="14" t="s">
        <v>377</v>
      </c>
      <c r="L13" s="14" t="s">
        <v>377</v>
      </c>
      <c r="M13" s="146" t="s">
        <v>439</v>
      </c>
      <c r="N13" s="146" t="s">
        <v>440</v>
      </c>
      <c r="O13" s="146" t="s">
        <v>441</v>
      </c>
      <c r="P13" s="146" t="s">
        <v>442</v>
      </c>
      <c r="Q13" s="146" t="s">
        <v>443</v>
      </c>
      <c r="R13" s="14" t="s">
        <v>377</v>
      </c>
      <c r="S13" s="14" t="s">
        <v>377</v>
      </c>
      <c r="T13" s="146" t="s">
        <v>439</v>
      </c>
      <c r="U13" s="146" t="s">
        <v>440</v>
      </c>
      <c r="V13" s="146" t="s">
        <v>441</v>
      </c>
      <c r="W13" s="146" t="s">
        <v>442</v>
      </c>
      <c r="X13" s="146" t="s">
        <v>443</v>
      </c>
      <c r="Y13" s="14" t="s">
        <v>377</v>
      </c>
      <c r="Z13" s="14" t="s">
        <v>377</v>
      </c>
      <c r="AA13" s="146" t="s">
        <v>439</v>
      </c>
      <c r="AB13" s="146" t="s">
        <v>440</v>
      </c>
      <c r="AC13" s="146" t="s">
        <v>441</v>
      </c>
      <c r="AD13" s="146" t="s">
        <v>442</v>
      </c>
      <c r="AE13" s="146" t="s">
        <v>443</v>
      </c>
      <c r="AF13" s="14" t="s">
        <v>377</v>
      </c>
      <c r="AG13" s="14" t="s">
        <v>377</v>
      </c>
      <c r="AH13" s="146" t="s">
        <v>439</v>
      </c>
      <c r="AI13" s="146" t="s">
        <v>440</v>
      </c>
      <c r="AJ13" s="146" t="s">
        <v>441</v>
      </c>
      <c r="AK13" s="146" t="s">
        <v>442</v>
      </c>
      <c r="AL13" s="146" t="s">
        <v>443</v>
      </c>
    </row>
    <row r="14" spans="1:67">
      <c r="A14" s="144">
        <v>1</v>
      </c>
      <c r="B14" s="144">
        <v>2</v>
      </c>
      <c r="C14" s="144">
        <v>3</v>
      </c>
      <c r="D14" s="147" t="s">
        <v>444</v>
      </c>
      <c r="E14" s="147" t="s">
        <v>445</v>
      </c>
      <c r="F14" s="147" t="s">
        <v>446</v>
      </c>
      <c r="G14" s="147" t="s">
        <v>447</v>
      </c>
      <c r="H14" s="147" t="s">
        <v>448</v>
      </c>
      <c r="I14" s="147" t="s">
        <v>449</v>
      </c>
      <c r="J14" s="147" t="s">
        <v>450</v>
      </c>
      <c r="K14" s="147" t="s">
        <v>451</v>
      </c>
      <c r="L14" s="147" t="s">
        <v>452</v>
      </c>
      <c r="M14" s="147" t="s">
        <v>453</v>
      </c>
      <c r="N14" s="147" t="s">
        <v>454</v>
      </c>
      <c r="O14" s="147" t="s">
        <v>455</v>
      </c>
      <c r="P14" s="147" t="s">
        <v>456</v>
      </c>
      <c r="Q14" s="147" t="s">
        <v>457</v>
      </c>
      <c r="R14" s="147" t="s">
        <v>458</v>
      </c>
      <c r="S14" s="147" t="s">
        <v>459</v>
      </c>
      <c r="T14" s="147" t="s">
        <v>460</v>
      </c>
      <c r="U14" s="147" t="s">
        <v>461</v>
      </c>
      <c r="V14" s="147" t="s">
        <v>462</v>
      </c>
      <c r="W14" s="147" t="s">
        <v>463</v>
      </c>
      <c r="X14" s="147" t="s">
        <v>464</v>
      </c>
      <c r="Y14" s="147" t="s">
        <v>465</v>
      </c>
      <c r="Z14" s="147" t="s">
        <v>466</v>
      </c>
      <c r="AA14" s="147" t="s">
        <v>467</v>
      </c>
      <c r="AB14" s="147" t="s">
        <v>468</v>
      </c>
      <c r="AC14" s="147" t="s">
        <v>469</v>
      </c>
      <c r="AD14" s="147" t="s">
        <v>470</v>
      </c>
      <c r="AE14" s="147" t="s">
        <v>471</v>
      </c>
      <c r="AF14" s="147" t="s">
        <v>472</v>
      </c>
      <c r="AG14" s="147" t="s">
        <v>473</v>
      </c>
      <c r="AH14" s="147" t="s">
        <v>474</v>
      </c>
      <c r="AI14" s="147" t="s">
        <v>475</v>
      </c>
      <c r="AJ14" s="147" t="s">
        <v>476</v>
      </c>
      <c r="AK14" s="147" t="s">
        <v>477</v>
      </c>
      <c r="AL14" s="147" t="s">
        <v>478</v>
      </c>
    </row>
    <row r="15" spans="1:67">
      <c r="A15" s="94"/>
      <c r="B15" s="19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</row>
    <row r="16" spans="1:67" s="39" customFormat="1">
      <c r="A16" s="152">
        <v>0</v>
      </c>
      <c r="B16" s="152" t="s">
        <v>57</v>
      </c>
      <c r="C16" s="152" t="s">
        <v>58</v>
      </c>
      <c r="D16" s="98">
        <f t="shared" ref="D16:AL16" si="0">D17+D18+D19+D20+D21+D22</f>
        <v>0</v>
      </c>
      <c r="E16" s="98">
        <f t="shared" si="0"/>
        <v>0</v>
      </c>
      <c r="F16" s="98">
        <f t="shared" si="0"/>
        <v>0</v>
      </c>
      <c r="G16" s="98">
        <f t="shared" si="0"/>
        <v>0</v>
      </c>
      <c r="H16" s="98">
        <f t="shared" si="0"/>
        <v>0</v>
      </c>
      <c r="I16" s="98">
        <f t="shared" si="0"/>
        <v>0</v>
      </c>
      <c r="J16" s="98">
        <f t="shared" si="0"/>
        <v>0</v>
      </c>
      <c r="K16" s="98">
        <f t="shared" si="0"/>
        <v>0</v>
      </c>
      <c r="L16" s="98">
        <f t="shared" si="0"/>
        <v>0</v>
      </c>
      <c r="M16" s="98">
        <f t="shared" si="0"/>
        <v>0</v>
      </c>
      <c r="N16" s="98">
        <f t="shared" si="0"/>
        <v>0</v>
      </c>
      <c r="O16" s="98">
        <f t="shared" si="0"/>
        <v>0</v>
      </c>
      <c r="P16" s="98">
        <f t="shared" si="0"/>
        <v>0</v>
      </c>
      <c r="Q16" s="98">
        <f t="shared" si="0"/>
        <v>0</v>
      </c>
      <c r="R16" s="98">
        <f t="shared" si="0"/>
        <v>0</v>
      </c>
      <c r="S16" s="98">
        <f t="shared" si="0"/>
        <v>0</v>
      </c>
      <c r="T16" s="98">
        <f t="shared" si="0"/>
        <v>0</v>
      </c>
      <c r="U16" s="98">
        <f t="shared" si="0"/>
        <v>0</v>
      </c>
      <c r="V16" s="98">
        <f t="shared" si="0"/>
        <v>0</v>
      </c>
      <c r="W16" s="98">
        <f t="shared" si="0"/>
        <v>0</v>
      </c>
      <c r="X16" s="98">
        <f t="shared" si="0"/>
        <v>0</v>
      </c>
      <c r="Y16" s="98">
        <f t="shared" si="0"/>
        <v>0</v>
      </c>
      <c r="Z16" s="98">
        <f t="shared" si="0"/>
        <v>176.22459197817682</v>
      </c>
      <c r="AA16" s="98">
        <f t="shared" si="0"/>
        <v>1.23</v>
      </c>
      <c r="AB16" s="98">
        <f t="shared" si="0"/>
        <v>0</v>
      </c>
      <c r="AC16" s="98">
        <f t="shared" si="0"/>
        <v>40.089999999999996</v>
      </c>
      <c r="AD16" s="98">
        <f t="shared" si="0"/>
        <v>0</v>
      </c>
      <c r="AE16" s="153">
        <f t="shared" si="0"/>
        <v>9</v>
      </c>
      <c r="AF16" s="98">
        <f t="shared" si="0"/>
        <v>0</v>
      </c>
      <c r="AG16" s="98">
        <f t="shared" si="0"/>
        <v>176.22459197817682</v>
      </c>
      <c r="AH16" s="98">
        <f t="shared" si="0"/>
        <v>1.23</v>
      </c>
      <c r="AI16" s="98">
        <f t="shared" si="0"/>
        <v>0</v>
      </c>
      <c r="AJ16" s="98">
        <f t="shared" si="0"/>
        <v>40.089999999999996</v>
      </c>
      <c r="AK16" s="98">
        <f t="shared" si="0"/>
        <v>0</v>
      </c>
      <c r="AL16" s="153">
        <f t="shared" si="0"/>
        <v>9</v>
      </c>
    </row>
    <row r="17" spans="1:38">
      <c r="A17" s="52" t="s">
        <v>60</v>
      </c>
      <c r="B17" s="53" t="s">
        <v>61</v>
      </c>
      <c r="C17" s="52" t="s">
        <v>58</v>
      </c>
      <c r="D17" s="56">
        <v>0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  <c r="S17" s="56">
        <v>0</v>
      </c>
      <c r="T17" s="56">
        <v>0</v>
      </c>
      <c r="U17" s="56">
        <v>0</v>
      </c>
      <c r="V17" s="56">
        <v>0</v>
      </c>
      <c r="W17" s="56">
        <v>0</v>
      </c>
      <c r="X17" s="56">
        <v>0</v>
      </c>
      <c r="Y17" s="56">
        <v>0</v>
      </c>
      <c r="Z17" s="56">
        <v>0</v>
      </c>
      <c r="AA17" s="56">
        <v>0</v>
      </c>
      <c r="AB17" s="56">
        <v>0</v>
      </c>
      <c r="AC17" s="56">
        <v>0</v>
      </c>
      <c r="AD17" s="56">
        <v>0</v>
      </c>
      <c r="AE17" s="56">
        <v>0</v>
      </c>
      <c r="AF17" s="56">
        <v>0</v>
      </c>
      <c r="AG17" s="56">
        <v>0</v>
      </c>
      <c r="AH17" s="56">
        <v>0</v>
      </c>
      <c r="AI17" s="56">
        <v>0</v>
      </c>
      <c r="AJ17" s="56">
        <v>0</v>
      </c>
      <c r="AK17" s="56">
        <v>0</v>
      </c>
      <c r="AL17" s="56">
        <v>0</v>
      </c>
    </row>
    <row r="18" spans="1:38">
      <c r="A18" s="52" t="s">
        <v>62</v>
      </c>
      <c r="B18" s="53" t="s">
        <v>63</v>
      </c>
      <c r="C18" s="52" t="s">
        <v>58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f t="shared" ref="Y18:AL18" si="1">Y43</f>
        <v>0</v>
      </c>
      <c r="Z18" s="56">
        <f t="shared" si="1"/>
        <v>0</v>
      </c>
      <c r="AA18" s="56">
        <f t="shared" si="1"/>
        <v>0</v>
      </c>
      <c r="AB18" s="56">
        <f t="shared" si="1"/>
        <v>0</v>
      </c>
      <c r="AC18" s="56">
        <f t="shared" si="1"/>
        <v>0</v>
      </c>
      <c r="AD18" s="56">
        <f t="shared" si="1"/>
        <v>0</v>
      </c>
      <c r="AE18" s="56">
        <f t="shared" si="1"/>
        <v>0</v>
      </c>
      <c r="AF18" s="56">
        <f t="shared" si="1"/>
        <v>0</v>
      </c>
      <c r="AG18" s="56">
        <f t="shared" si="1"/>
        <v>0</v>
      </c>
      <c r="AH18" s="56">
        <f t="shared" si="1"/>
        <v>0</v>
      </c>
      <c r="AI18" s="56">
        <f t="shared" si="1"/>
        <v>0</v>
      </c>
      <c r="AJ18" s="56">
        <f t="shared" si="1"/>
        <v>0</v>
      </c>
      <c r="AK18" s="56">
        <f t="shared" si="1"/>
        <v>0</v>
      </c>
      <c r="AL18" s="56">
        <f t="shared" si="1"/>
        <v>0</v>
      </c>
    </row>
    <row r="19" spans="1:38" ht="31.5">
      <c r="A19" s="52" t="s">
        <v>64</v>
      </c>
      <c r="B19" s="53" t="s">
        <v>65</v>
      </c>
      <c r="C19" s="52" t="s">
        <v>58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56">
        <v>0</v>
      </c>
      <c r="T19" s="56">
        <v>0</v>
      </c>
      <c r="U19" s="56">
        <v>0</v>
      </c>
      <c r="V19" s="56">
        <v>0</v>
      </c>
      <c r="W19" s="56">
        <v>0</v>
      </c>
      <c r="X19" s="56">
        <v>0</v>
      </c>
      <c r="Y19" s="56">
        <v>0</v>
      </c>
      <c r="Z19" s="56">
        <v>0</v>
      </c>
      <c r="AA19" s="56">
        <v>0</v>
      </c>
      <c r="AB19" s="56">
        <v>0</v>
      </c>
      <c r="AC19" s="56">
        <v>0</v>
      </c>
      <c r="AD19" s="56">
        <v>0</v>
      </c>
      <c r="AE19" s="56">
        <v>0</v>
      </c>
      <c r="AF19" s="56">
        <v>0</v>
      </c>
      <c r="AG19" s="56">
        <v>0</v>
      </c>
      <c r="AH19" s="56">
        <v>0</v>
      </c>
      <c r="AI19" s="56">
        <v>0</v>
      </c>
      <c r="AJ19" s="56">
        <v>0</v>
      </c>
      <c r="AK19" s="56">
        <v>0</v>
      </c>
      <c r="AL19" s="56">
        <v>0</v>
      </c>
    </row>
    <row r="20" spans="1:38" s="39" customFormat="1">
      <c r="A20" s="32" t="s">
        <v>66</v>
      </c>
      <c r="B20" s="33" t="s">
        <v>67</v>
      </c>
      <c r="C20" s="34" t="s">
        <v>58</v>
      </c>
      <c r="D20" s="44">
        <v>0</v>
      </c>
      <c r="E20" s="109">
        <v>0</v>
      </c>
      <c r="F20" s="44">
        <v>0</v>
      </c>
      <c r="G20" s="109">
        <v>0</v>
      </c>
      <c r="H20" s="44">
        <v>0</v>
      </c>
      <c r="I20" s="109">
        <v>0</v>
      </c>
      <c r="J20" s="44">
        <v>0</v>
      </c>
      <c r="K20" s="109">
        <v>0</v>
      </c>
      <c r="L20" s="44">
        <v>0</v>
      </c>
      <c r="M20" s="109">
        <v>0</v>
      </c>
      <c r="N20" s="44">
        <v>0</v>
      </c>
      <c r="O20" s="109">
        <v>0</v>
      </c>
      <c r="P20" s="44">
        <v>0</v>
      </c>
      <c r="Q20" s="109">
        <v>0</v>
      </c>
      <c r="R20" s="44">
        <v>0</v>
      </c>
      <c r="S20" s="109">
        <v>0</v>
      </c>
      <c r="T20" s="44">
        <v>0</v>
      </c>
      <c r="U20" s="109">
        <v>0</v>
      </c>
      <c r="V20" s="44">
        <v>0</v>
      </c>
      <c r="W20" s="109">
        <v>0</v>
      </c>
      <c r="X20" s="44">
        <v>0</v>
      </c>
      <c r="Y20" s="44">
        <f t="shared" ref="Y20:AL20" si="2">Y65</f>
        <v>0</v>
      </c>
      <c r="Z20" s="44">
        <f t="shared" si="2"/>
        <v>140.05661054358259</v>
      </c>
      <c r="AA20" s="44">
        <f t="shared" si="2"/>
        <v>1.23</v>
      </c>
      <c r="AB20" s="44">
        <f t="shared" si="2"/>
        <v>0</v>
      </c>
      <c r="AC20" s="44">
        <f t="shared" si="2"/>
        <v>40.089999999999996</v>
      </c>
      <c r="AD20" s="44">
        <f t="shared" si="2"/>
        <v>0</v>
      </c>
      <c r="AE20" s="43">
        <f t="shared" si="2"/>
        <v>9</v>
      </c>
      <c r="AF20" s="44">
        <f t="shared" si="2"/>
        <v>0</v>
      </c>
      <c r="AG20" s="44">
        <f t="shared" si="2"/>
        <v>140.05661054358259</v>
      </c>
      <c r="AH20" s="44">
        <f t="shared" si="2"/>
        <v>1.23</v>
      </c>
      <c r="AI20" s="44">
        <f t="shared" si="2"/>
        <v>0</v>
      </c>
      <c r="AJ20" s="44">
        <f t="shared" si="2"/>
        <v>40.089999999999996</v>
      </c>
      <c r="AK20" s="44">
        <f t="shared" si="2"/>
        <v>0</v>
      </c>
      <c r="AL20" s="43">
        <f t="shared" si="2"/>
        <v>9</v>
      </c>
    </row>
    <row r="21" spans="1:38" ht="31.5">
      <c r="A21" s="100" t="s">
        <v>68</v>
      </c>
      <c r="B21" s="101" t="s">
        <v>69</v>
      </c>
      <c r="C21" s="52" t="s">
        <v>58</v>
      </c>
      <c r="D21" s="102">
        <v>0</v>
      </c>
      <c r="E21" s="56">
        <v>0</v>
      </c>
      <c r="F21" s="102">
        <v>0</v>
      </c>
      <c r="G21" s="56">
        <v>0</v>
      </c>
      <c r="H21" s="102">
        <v>0</v>
      </c>
      <c r="I21" s="56">
        <v>0</v>
      </c>
      <c r="J21" s="102">
        <v>0</v>
      </c>
      <c r="K21" s="56">
        <v>0</v>
      </c>
      <c r="L21" s="102">
        <v>0</v>
      </c>
      <c r="M21" s="56">
        <v>0</v>
      </c>
      <c r="N21" s="102">
        <v>0</v>
      </c>
      <c r="O21" s="56">
        <v>0</v>
      </c>
      <c r="P21" s="102">
        <v>0</v>
      </c>
      <c r="Q21" s="56">
        <v>0</v>
      </c>
      <c r="R21" s="102">
        <v>0</v>
      </c>
      <c r="S21" s="56">
        <v>0</v>
      </c>
      <c r="T21" s="102">
        <v>0</v>
      </c>
      <c r="U21" s="56">
        <v>0</v>
      </c>
      <c r="V21" s="102">
        <v>0</v>
      </c>
      <c r="W21" s="56">
        <v>0</v>
      </c>
      <c r="X21" s="102">
        <v>0</v>
      </c>
      <c r="Y21" s="102">
        <v>0</v>
      </c>
      <c r="Z21" s="102">
        <v>0</v>
      </c>
      <c r="AA21" s="102">
        <v>0</v>
      </c>
      <c r="AB21" s="102">
        <v>0</v>
      </c>
      <c r="AC21" s="102">
        <v>0</v>
      </c>
      <c r="AD21" s="102">
        <v>0</v>
      </c>
      <c r="AE21" s="102">
        <v>0</v>
      </c>
      <c r="AF21" s="102">
        <v>0</v>
      </c>
      <c r="AG21" s="102">
        <v>0</v>
      </c>
      <c r="AH21" s="102">
        <v>0</v>
      </c>
      <c r="AI21" s="102">
        <v>0</v>
      </c>
      <c r="AJ21" s="102">
        <v>0</v>
      </c>
      <c r="AK21" s="102">
        <v>0</v>
      </c>
      <c r="AL21" s="102">
        <v>0</v>
      </c>
    </row>
    <row r="22" spans="1:38" s="39" customFormat="1">
      <c r="A22" s="32" t="s">
        <v>70</v>
      </c>
      <c r="B22" s="33" t="s">
        <v>71</v>
      </c>
      <c r="C22" s="34" t="s">
        <v>58</v>
      </c>
      <c r="D22" s="44">
        <v>0</v>
      </c>
      <c r="E22" s="109">
        <v>0</v>
      </c>
      <c r="F22" s="44">
        <v>0</v>
      </c>
      <c r="G22" s="109">
        <v>0</v>
      </c>
      <c r="H22" s="44">
        <v>0</v>
      </c>
      <c r="I22" s="109">
        <v>0</v>
      </c>
      <c r="J22" s="44">
        <v>0</v>
      </c>
      <c r="K22" s="109">
        <v>0</v>
      </c>
      <c r="L22" s="44">
        <v>0</v>
      </c>
      <c r="M22" s="109">
        <v>0</v>
      </c>
      <c r="N22" s="44">
        <v>0</v>
      </c>
      <c r="O22" s="109">
        <v>0</v>
      </c>
      <c r="P22" s="44">
        <v>0</v>
      </c>
      <c r="Q22" s="109">
        <v>0</v>
      </c>
      <c r="R22" s="44">
        <v>0</v>
      </c>
      <c r="S22" s="109">
        <v>0</v>
      </c>
      <c r="T22" s="44">
        <v>0</v>
      </c>
      <c r="U22" s="109">
        <v>0</v>
      </c>
      <c r="V22" s="44">
        <v>0</v>
      </c>
      <c r="W22" s="109">
        <v>0</v>
      </c>
      <c r="X22" s="44">
        <v>0</v>
      </c>
      <c r="Y22" s="44">
        <v>0</v>
      </c>
      <c r="Z22" s="44">
        <f t="shared" ref="Z22:AL22" si="3">Z74</f>
        <v>36.167981434594239</v>
      </c>
      <c r="AA22" s="44">
        <f t="shared" si="3"/>
        <v>0</v>
      </c>
      <c r="AB22" s="44">
        <f t="shared" si="3"/>
        <v>0</v>
      </c>
      <c r="AC22" s="44">
        <f t="shared" si="3"/>
        <v>0</v>
      </c>
      <c r="AD22" s="44">
        <f t="shared" si="3"/>
        <v>0</v>
      </c>
      <c r="AE22" s="44">
        <f t="shared" si="3"/>
        <v>0</v>
      </c>
      <c r="AF22" s="44">
        <f t="shared" si="3"/>
        <v>0</v>
      </c>
      <c r="AG22" s="44">
        <f t="shared" si="3"/>
        <v>36.167981434594239</v>
      </c>
      <c r="AH22" s="44">
        <f t="shared" si="3"/>
        <v>0</v>
      </c>
      <c r="AI22" s="44">
        <f t="shared" si="3"/>
        <v>0</v>
      </c>
      <c r="AJ22" s="44">
        <f t="shared" si="3"/>
        <v>0</v>
      </c>
      <c r="AK22" s="44">
        <f t="shared" si="3"/>
        <v>0</v>
      </c>
      <c r="AL22" s="44">
        <f t="shared" si="3"/>
        <v>0</v>
      </c>
    </row>
    <row r="23" spans="1:38">
      <c r="A23" s="52" t="s">
        <v>73</v>
      </c>
      <c r="B23" s="53" t="s">
        <v>74</v>
      </c>
      <c r="C23" s="52" t="s">
        <v>58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0</v>
      </c>
      <c r="T23" s="56">
        <v>0</v>
      </c>
      <c r="U23" s="56">
        <v>0</v>
      </c>
      <c r="V23" s="56">
        <v>0</v>
      </c>
      <c r="W23" s="56">
        <v>0</v>
      </c>
      <c r="X23" s="56">
        <v>0</v>
      </c>
      <c r="Y23" s="56">
        <v>0</v>
      </c>
      <c r="Z23" s="56">
        <v>0</v>
      </c>
      <c r="AA23" s="56">
        <v>0</v>
      </c>
      <c r="AB23" s="56">
        <v>0</v>
      </c>
      <c r="AC23" s="56">
        <v>0</v>
      </c>
      <c r="AD23" s="56">
        <v>0</v>
      </c>
      <c r="AE23" s="56">
        <v>0</v>
      </c>
      <c r="AF23" s="56">
        <v>0</v>
      </c>
      <c r="AG23" s="56">
        <v>0</v>
      </c>
      <c r="AH23" s="56">
        <v>0</v>
      </c>
      <c r="AI23" s="56">
        <v>0</v>
      </c>
      <c r="AJ23" s="56">
        <v>0</v>
      </c>
      <c r="AK23" s="56">
        <v>0</v>
      </c>
      <c r="AL23" s="56">
        <v>0</v>
      </c>
    </row>
    <row r="24" spans="1:38" ht="31.5">
      <c r="A24" s="52" t="s">
        <v>75</v>
      </c>
      <c r="B24" s="53" t="s">
        <v>76</v>
      </c>
      <c r="C24" s="52" t="s">
        <v>58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56">
        <v>0</v>
      </c>
      <c r="X24" s="56">
        <v>0</v>
      </c>
      <c r="Y24" s="56">
        <v>0</v>
      </c>
      <c r="Z24" s="56">
        <v>0</v>
      </c>
      <c r="AA24" s="56">
        <v>0</v>
      </c>
      <c r="AB24" s="56">
        <v>0</v>
      </c>
      <c r="AC24" s="56">
        <v>0</v>
      </c>
      <c r="AD24" s="56">
        <v>0</v>
      </c>
      <c r="AE24" s="56">
        <v>0</v>
      </c>
      <c r="AF24" s="56">
        <v>0</v>
      </c>
      <c r="AG24" s="56">
        <v>0</v>
      </c>
      <c r="AH24" s="56">
        <v>0</v>
      </c>
      <c r="AI24" s="56">
        <v>0</v>
      </c>
      <c r="AJ24" s="56">
        <v>0</v>
      </c>
      <c r="AK24" s="56">
        <v>0</v>
      </c>
      <c r="AL24" s="56">
        <v>0</v>
      </c>
    </row>
    <row r="25" spans="1:38" ht="31.5">
      <c r="A25" s="52" t="s">
        <v>77</v>
      </c>
      <c r="B25" s="53" t="s">
        <v>78</v>
      </c>
      <c r="C25" s="52" t="s">
        <v>58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0</v>
      </c>
      <c r="T25" s="56">
        <v>0</v>
      </c>
      <c r="U25" s="56">
        <v>0</v>
      </c>
      <c r="V25" s="56">
        <v>0</v>
      </c>
      <c r="W25" s="56">
        <v>0</v>
      </c>
      <c r="X25" s="56">
        <v>0</v>
      </c>
      <c r="Y25" s="56">
        <v>0</v>
      </c>
      <c r="Z25" s="56">
        <v>0</v>
      </c>
      <c r="AA25" s="56">
        <v>0</v>
      </c>
      <c r="AB25" s="56">
        <v>0</v>
      </c>
      <c r="AC25" s="56">
        <v>0</v>
      </c>
      <c r="AD25" s="56">
        <v>0</v>
      </c>
      <c r="AE25" s="56">
        <v>0</v>
      </c>
      <c r="AF25" s="56">
        <v>0</v>
      </c>
      <c r="AG25" s="56">
        <v>0</v>
      </c>
      <c r="AH25" s="56">
        <v>0</v>
      </c>
      <c r="AI25" s="56">
        <v>0</v>
      </c>
      <c r="AJ25" s="56">
        <v>0</v>
      </c>
      <c r="AK25" s="56">
        <v>0</v>
      </c>
      <c r="AL25" s="56">
        <v>0</v>
      </c>
    </row>
    <row r="26" spans="1:38" ht="31.5">
      <c r="A26" s="52" t="s">
        <v>79</v>
      </c>
      <c r="B26" s="53" t="s">
        <v>80</v>
      </c>
      <c r="C26" s="52" t="s">
        <v>58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0</v>
      </c>
      <c r="U26" s="56">
        <v>0</v>
      </c>
      <c r="V26" s="56">
        <v>0</v>
      </c>
      <c r="W26" s="56">
        <v>0</v>
      </c>
      <c r="X26" s="56">
        <v>0</v>
      </c>
      <c r="Y26" s="56">
        <v>0</v>
      </c>
      <c r="Z26" s="56">
        <v>0</v>
      </c>
      <c r="AA26" s="56">
        <v>0</v>
      </c>
      <c r="AB26" s="56">
        <v>0</v>
      </c>
      <c r="AC26" s="56">
        <v>0</v>
      </c>
      <c r="AD26" s="56">
        <v>0</v>
      </c>
      <c r="AE26" s="56">
        <v>0</v>
      </c>
      <c r="AF26" s="56">
        <v>0</v>
      </c>
      <c r="AG26" s="56">
        <v>0</v>
      </c>
      <c r="AH26" s="56">
        <v>0</v>
      </c>
      <c r="AI26" s="56">
        <v>0</v>
      </c>
      <c r="AJ26" s="56">
        <v>0</v>
      </c>
      <c r="AK26" s="56">
        <v>0</v>
      </c>
      <c r="AL26" s="56">
        <v>0</v>
      </c>
    </row>
    <row r="27" spans="1:38" ht="31.5">
      <c r="A27" s="52" t="s">
        <v>81</v>
      </c>
      <c r="B27" s="53" t="s">
        <v>82</v>
      </c>
      <c r="C27" s="52" t="s">
        <v>58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56">
        <v>0</v>
      </c>
      <c r="T27" s="56">
        <v>0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  <c r="Z27" s="56">
        <v>0</v>
      </c>
      <c r="AA27" s="56">
        <v>0</v>
      </c>
      <c r="AB27" s="56">
        <v>0</v>
      </c>
      <c r="AC27" s="56">
        <v>0</v>
      </c>
      <c r="AD27" s="56">
        <v>0</v>
      </c>
      <c r="AE27" s="56">
        <v>0</v>
      </c>
      <c r="AF27" s="56">
        <v>0</v>
      </c>
      <c r="AG27" s="56">
        <v>0</v>
      </c>
      <c r="AH27" s="56">
        <v>0</v>
      </c>
      <c r="AI27" s="56">
        <v>0</v>
      </c>
      <c r="AJ27" s="56">
        <v>0</v>
      </c>
      <c r="AK27" s="56">
        <v>0</v>
      </c>
      <c r="AL27" s="56">
        <v>0</v>
      </c>
    </row>
    <row r="28" spans="1:38" ht="31.5">
      <c r="A28" s="52" t="s">
        <v>83</v>
      </c>
      <c r="B28" s="53" t="s">
        <v>84</v>
      </c>
      <c r="C28" s="52" t="s">
        <v>85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56">
        <v>0</v>
      </c>
      <c r="X28" s="56">
        <v>0</v>
      </c>
      <c r="Y28" s="56">
        <v>0</v>
      </c>
      <c r="Z28" s="56">
        <v>0</v>
      </c>
      <c r="AA28" s="56">
        <v>0</v>
      </c>
      <c r="AB28" s="56">
        <v>0</v>
      </c>
      <c r="AC28" s="56">
        <v>0</v>
      </c>
      <c r="AD28" s="56">
        <v>0</v>
      </c>
      <c r="AE28" s="56">
        <v>0</v>
      </c>
      <c r="AF28" s="56">
        <v>0</v>
      </c>
      <c r="AG28" s="56">
        <v>0</v>
      </c>
      <c r="AH28" s="56">
        <v>0</v>
      </c>
      <c r="AI28" s="56">
        <v>0</v>
      </c>
      <c r="AJ28" s="56">
        <v>0</v>
      </c>
      <c r="AK28" s="56">
        <v>0</v>
      </c>
      <c r="AL28" s="56">
        <v>0</v>
      </c>
    </row>
    <row r="29" spans="1:38" ht="47.25">
      <c r="A29" s="52" t="s">
        <v>86</v>
      </c>
      <c r="B29" s="103" t="s">
        <v>87</v>
      </c>
      <c r="C29" s="52" t="s">
        <v>58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56">
        <v>0</v>
      </c>
      <c r="U29" s="56">
        <v>0</v>
      </c>
      <c r="V29" s="56">
        <v>0</v>
      </c>
      <c r="W29" s="56">
        <v>0</v>
      </c>
      <c r="X29" s="56">
        <v>0</v>
      </c>
      <c r="Y29" s="56">
        <v>0</v>
      </c>
      <c r="Z29" s="56">
        <v>0</v>
      </c>
      <c r="AA29" s="56">
        <v>0</v>
      </c>
      <c r="AB29" s="56">
        <v>0</v>
      </c>
      <c r="AC29" s="56">
        <v>0</v>
      </c>
      <c r="AD29" s="56">
        <v>0</v>
      </c>
      <c r="AE29" s="56">
        <v>0</v>
      </c>
      <c r="AF29" s="56">
        <v>0</v>
      </c>
      <c r="AG29" s="56">
        <v>0</v>
      </c>
      <c r="AH29" s="56">
        <v>0</v>
      </c>
      <c r="AI29" s="56">
        <v>0</v>
      </c>
      <c r="AJ29" s="56">
        <v>0</v>
      </c>
      <c r="AK29" s="56">
        <v>0</v>
      </c>
      <c r="AL29" s="56">
        <v>0</v>
      </c>
    </row>
    <row r="30" spans="1:38" ht="31.5">
      <c r="A30" s="52" t="s">
        <v>88</v>
      </c>
      <c r="B30" s="53" t="s">
        <v>89</v>
      </c>
      <c r="C30" s="52" t="s">
        <v>58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6">
        <v>0</v>
      </c>
      <c r="S30" s="56">
        <v>0</v>
      </c>
      <c r="T30" s="56">
        <v>0</v>
      </c>
      <c r="U30" s="56">
        <v>0</v>
      </c>
      <c r="V30" s="56">
        <v>0</v>
      </c>
      <c r="W30" s="56">
        <v>0</v>
      </c>
      <c r="X30" s="56">
        <v>0</v>
      </c>
      <c r="Y30" s="56">
        <v>0</v>
      </c>
      <c r="Z30" s="56">
        <v>0</v>
      </c>
      <c r="AA30" s="56">
        <v>0</v>
      </c>
      <c r="AB30" s="56">
        <v>0</v>
      </c>
      <c r="AC30" s="56">
        <v>0</v>
      </c>
      <c r="AD30" s="56">
        <v>0</v>
      </c>
      <c r="AE30" s="56">
        <v>0</v>
      </c>
      <c r="AF30" s="56">
        <v>0</v>
      </c>
      <c r="AG30" s="56">
        <v>0</v>
      </c>
      <c r="AH30" s="56">
        <v>0</v>
      </c>
      <c r="AI30" s="56">
        <v>0</v>
      </c>
      <c r="AJ30" s="56">
        <v>0</v>
      </c>
      <c r="AK30" s="56">
        <v>0</v>
      </c>
      <c r="AL30" s="56">
        <v>0</v>
      </c>
    </row>
    <row r="31" spans="1:38" ht="31.5">
      <c r="A31" s="52" t="s">
        <v>90</v>
      </c>
      <c r="B31" s="53" t="s">
        <v>91</v>
      </c>
      <c r="C31" s="52" t="s">
        <v>58</v>
      </c>
      <c r="D31" s="56">
        <v>0</v>
      </c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56">
        <v>0</v>
      </c>
      <c r="R31" s="56">
        <v>0</v>
      </c>
      <c r="S31" s="56">
        <v>0</v>
      </c>
      <c r="T31" s="56">
        <v>0</v>
      </c>
      <c r="U31" s="56">
        <v>0</v>
      </c>
      <c r="V31" s="56">
        <v>0</v>
      </c>
      <c r="W31" s="56">
        <v>0</v>
      </c>
      <c r="X31" s="56">
        <v>0</v>
      </c>
      <c r="Y31" s="56">
        <v>0</v>
      </c>
      <c r="Z31" s="56">
        <v>0</v>
      </c>
      <c r="AA31" s="56">
        <v>0</v>
      </c>
      <c r="AB31" s="56">
        <v>0</v>
      </c>
      <c r="AC31" s="56">
        <v>0</v>
      </c>
      <c r="AD31" s="56">
        <v>0</v>
      </c>
      <c r="AE31" s="56">
        <v>0</v>
      </c>
      <c r="AF31" s="56">
        <v>0</v>
      </c>
      <c r="AG31" s="56">
        <v>0</v>
      </c>
      <c r="AH31" s="56">
        <v>0</v>
      </c>
      <c r="AI31" s="56">
        <v>0</v>
      </c>
      <c r="AJ31" s="56">
        <v>0</v>
      </c>
      <c r="AK31" s="56">
        <v>0</v>
      </c>
      <c r="AL31" s="56">
        <v>0</v>
      </c>
    </row>
    <row r="32" spans="1:38" ht="31.5">
      <c r="A32" s="52" t="s">
        <v>92</v>
      </c>
      <c r="B32" s="53" t="s">
        <v>93</v>
      </c>
      <c r="C32" s="52" t="s">
        <v>58</v>
      </c>
      <c r="D32" s="56">
        <v>0</v>
      </c>
      <c r="E32" s="56">
        <v>0</v>
      </c>
      <c r="F32" s="56">
        <v>0</v>
      </c>
      <c r="G32" s="56">
        <v>0</v>
      </c>
      <c r="H32" s="56">
        <v>0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  <c r="Q32" s="56">
        <v>0</v>
      </c>
      <c r="R32" s="56">
        <v>0</v>
      </c>
      <c r="S32" s="56">
        <v>0</v>
      </c>
      <c r="T32" s="56">
        <v>0</v>
      </c>
      <c r="U32" s="56">
        <v>0</v>
      </c>
      <c r="V32" s="56">
        <v>0</v>
      </c>
      <c r="W32" s="56">
        <v>0</v>
      </c>
      <c r="X32" s="56">
        <v>0</v>
      </c>
      <c r="Y32" s="56">
        <v>0</v>
      </c>
      <c r="Z32" s="56">
        <v>0</v>
      </c>
      <c r="AA32" s="56">
        <v>0</v>
      </c>
      <c r="AB32" s="56">
        <v>0</v>
      </c>
      <c r="AC32" s="56">
        <v>0</v>
      </c>
      <c r="AD32" s="56">
        <v>0</v>
      </c>
      <c r="AE32" s="56">
        <v>0</v>
      </c>
      <c r="AF32" s="56">
        <v>0</v>
      </c>
      <c r="AG32" s="56">
        <v>0</v>
      </c>
      <c r="AH32" s="56">
        <v>0</v>
      </c>
      <c r="AI32" s="56">
        <v>0</v>
      </c>
      <c r="AJ32" s="56">
        <v>0</v>
      </c>
      <c r="AK32" s="56">
        <v>0</v>
      </c>
      <c r="AL32" s="56">
        <v>0</v>
      </c>
    </row>
    <row r="33" spans="1:38" ht="63">
      <c r="A33" s="52" t="s">
        <v>92</v>
      </c>
      <c r="B33" s="53" t="s">
        <v>94</v>
      </c>
      <c r="C33" s="52" t="s">
        <v>58</v>
      </c>
      <c r="D33" s="56">
        <v>0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  <c r="P33" s="56">
        <v>0</v>
      </c>
      <c r="Q33" s="56">
        <v>0</v>
      </c>
      <c r="R33" s="56">
        <v>0</v>
      </c>
      <c r="S33" s="56">
        <v>0</v>
      </c>
      <c r="T33" s="56">
        <v>0</v>
      </c>
      <c r="U33" s="56">
        <v>0</v>
      </c>
      <c r="V33" s="56">
        <v>0</v>
      </c>
      <c r="W33" s="56">
        <v>0</v>
      </c>
      <c r="X33" s="56">
        <v>0</v>
      </c>
      <c r="Y33" s="56">
        <v>0</v>
      </c>
      <c r="Z33" s="56">
        <v>0</v>
      </c>
      <c r="AA33" s="56">
        <v>0</v>
      </c>
      <c r="AB33" s="56">
        <v>0</v>
      </c>
      <c r="AC33" s="56">
        <v>0</v>
      </c>
      <c r="AD33" s="56">
        <v>0</v>
      </c>
      <c r="AE33" s="56">
        <v>0</v>
      </c>
      <c r="AF33" s="56">
        <v>0</v>
      </c>
      <c r="AG33" s="56">
        <v>0</v>
      </c>
      <c r="AH33" s="56">
        <v>0</v>
      </c>
      <c r="AI33" s="56">
        <v>0</v>
      </c>
      <c r="AJ33" s="56">
        <v>0</v>
      </c>
      <c r="AK33" s="56">
        <v>0</v>
      </c>
      <c r="AL33" s="56">
        <v>0</v>
      </c>
    </row>
    <row r="34" spans="1:38" ht="47.25">
      <c r="A34" s="52" t="s">
        <v>92</v>
      </c>
      <c r="B34" s="53" t="s">
        <v>95</v>
      </c>
      <c r="C34" s="52" t="s">
        <v>58</v>
      </c>
      <c r="D34" s="56">
        <v>0</v>
      </c>
      <c r="E34" s="56">
        <v>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6">
        <v>0</v>
      </c>
      <c r="Q34" s="56">
        <v>0</v>
      </c>
      <c r="R34" s="56">
        <v>0</v>
      </c>
      <c r="S34" s="56">
        <v>0</v>
      </c>
      <c r="T34" s="56">
        <v>0</v>
      </c>
      <c r="U34" s="56">
        <v>0</v>
      </c>
      <c r="V34" s="56">
        <v>0</v>
      </c>
      <c r="W34" s="56">
        <v>0</v>
      </c>
      <c r="X34" s="56">
        <v>0</v>
      </c>
      <c r="Y34" s="56">
        <v>0</v>
      </c>
      <c r="Z34" s="56">
        <v>0</v>
      </c>
      <c r="AA34" s="56">
        <v>0</v>
      </c>
      <c r="AB34" s="56">
        <v>0</v>
      </c>
      <c r="AC34" s="56">
        <v>0</v>
      </c>
      <c r="AD34" s="56">
        <v>0</v>
      </c>
      <c r="AE34" s="56">
        <v>0</v>
      </c>
      <c r="AF34" s="56">
        <v>0</v>
      </c>
      <c r="AG34" s="56">
        <v>0</v>
      </c>
      <c r="AH34" s="56">
        <v>0</v>
      </c>
      <c r="AI34" s="56">
        <v>0</v>
      </c>
      <c r="AJ34" s="56">
        <v>0</v>
      </c>
      <c r="AK34" s="56">
        <v>0</v>
      </c>
      <c r="AL34" s="56">
        <v>0</v>
      </c>
    </row>
    <row r="35" spans="1:38" ht="63">
      <c r="A35" s="52" t="s">
        <v>92</v>
      </c>
      <c r="B35" s="53" t="s">
        <v>96</v>
      </c>
      <c r="C35" s="52" t="s">
        <v>58</v>
      </c>
      <c r="D35" s="56">
        <v>0</v>
      </c>
      <c r="E35" s="56">
        <v>0</v>
      </c>
      <c r="F35" s="56">
        <v>0</v>
      </c>
      <c r="G35" s="56">
        <v>0</v>
      </c>
      <c r="H35" s="56">
        <v>0</v>
      </c>
      <c r="I35" s="56">
        <v>0</v>
      </c>
      <c r="J35" s="56">
        <v>0</v>
      </c>
      <c r="K35" s="56">
        <v>0</v>
      </c>
      <c r="L35" s="56">
        <v>0</v>
      </c>
      <c r="M35" s="56">
        <v>0</v>
      </c>
      <c r="N35" s="56">
        <v>0</v>
      </c>
      <c r="O35" s="56">
        <v>0</v>
      </c>
      <c r="P35" s="56">
        <v>0</v>
      </c>
      <c r="Q35" s="56">
        <v>0</v>
      </c>
      <c r="R35" s="56">
        <v>0</v>
      </c>
      <c r="S35" s="56">
        <v>0</v>
      </c>
      <c r="T35" s="56">
        <v>0</v>
      </c>
      <c r="U35" s="56">
        <v>0</v>
      </c>
      <c r="V35" s="56">
        <v>0</v>
      </c>
      <c r="W35" s="56">
        <v>0</v>
      </c>
      <c r="X35" s="56">
        <v>0</v>
      </c>
      <c r="Y35" s="56">
        <v>0</v>
      </c>
      <c r="Z35" s="56">
        <v>0</v>
      </c>
      <c r="AA35" s="56">
        <v>0</v>
      </c>
      <c r="AB35" s="56">
        <v>0</v>
      </c>
      <c r="AC35" s="56">
        <v>0</v>
      </c>
      <c r="AD35" s="56">
        <v>0</v>
      </c>
      <c r="AE35" s="56">
        <v>0</v>
      </c>
      <c r="AF35" s="56">
        <v>0</v>
      </c>
      <c r="AG35" s="56">
        <v>0</v>
      </c>
      <c r="AH35" s="56">
        <v>0</v>
      </c>
      <c r="AI35" s="56">
        <v>0</v>
      </c>
      <c r="AJ35" s="56">
        <v>0</v>
      </c>
      <c r="AK35" s="56">
        <v>0</v>
      </c>
      <c r="AL35" s="56">
        <v>0</v>
      </c>
    </row>
    <row r="36" spans="1:38" ht="31.5">
      <c r="A36" s="91" t="s">
        <v>97</v>
      </c>
      <c r="B36" s="53" t="s">
        <v>93</v>
      </c>
      <c r="C36" s="91" t="s">
        <v>58</v>
      </c>
      <c r="D36" s="56">
        <v>0</v>
      </c>
      <c r="E36" s="154">
        <v>0</v>
      </c>
      <c r="F36" s="56">
        <v>0</v>
      </c>
      <c r="G36" s="154">
        <v>0</v>
      </c>
      <c r="H36" s="56">
        <v>0</v>
      </c>
      <c r="I36" s="154">
        <v>0</v>
      </c>
      <c r="J36" s="56">
        <v>0</v>
      </c>
      <c r="K36" s="154">
        <v>0</v>
      </c>
      <c r="L36" s="56">
        <v>0</v>
      </c>
      <c r="M36" s="154">
        <v>0</v>
      </c>
      <c r="N36" s="56">
        <v>0</v>
      </c>
      <c r="O36" s="154">
        <v>0</v>
      </c>
      <c r="P36" s="56">
        <v>0</v>
      </c>
      <c r="Q36" s="154">
        <v>0</v>
      </c>
      <c r="R36" s="56">
        <v>0</v>
      </c>
      <c r="S36" s="154">
        <v>0</v>
      </c>
      <c r="T36" s="56">
        <v>0</v>
      </c>
      <c r="U36" s="154">
        <v>0</v>
      </c>
      <c r="V36" s="56">
        <v>0</v>
      </c>
      <c r="W36" s="154">
        <v>0</v>
      </c>
      <c r="X36" s="56">
        <v>0</v>
      </c>
      <c r="Y36" s="154">
        <v>0</v>
      </c>
      <c r="Z36" s="56">
        <v>0</v>
      </c>
      <c r="AA36" s="154">
        <v>0</v>
      </c>
      <c r="AB36" s="56">
        <v>0</v>
      </c>
      <c r="AC36" s="154">
        <v>0</v>
      </c>
      <c r="AD36" s="56">
        <v>0</v>
      </c>
      <c r="AE36" s="154">
        <v>0</v>
      </c>
      <c r="AF36" s="56">
        <v>0</v>
      </c>
      <c r="AG36" s="154">
        <v>0</v>
      </c>
      <c r="AH36" s="56">
        <v>0</v>
      </c>
      <c r="AI36" s="154">
        <v>0</v>
      </c>
      <c r="AJ36" s="56">
        <v>0</v>
      </c>
      <c r="AK36" s="154">
        <v>0</v>
      </c>
      <c r="AL36" s="56">
        <v>0</v>
      </c>
    </row>
    <row r="37" spans="1:38" ht="63">
      <c r="A37" s="52" t="s">
        <v>97</v>
      </c>
      <c r="B37" s="53" t="s">
        <v>94</v>
      </c>
      <c r="C37" s="52" t="s">
        <v>58</v>
      </c>
      <c r="D37" s="56">
        <v>0</v>
      </c>
      <c r="E37" s="56">
        <v>0</v>
      </c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0</v>
      </c>
      <c r="P37" s="56">
        <v>0</v>
      </c>
      <c r="Q37" s="56">
        <v>0</v>
      </c>
      <c r="R37" s="56">
        <v>0</v>
      </c>
      <c r="S37" s="56">
        <v>0</v>
      </c>
      <c r="T37" s="56">
        <v>0</v>
      </c>
      <c r="U37" s="56">
        <v>0</v>
      </c>
      <c r="V37" s="56">
        <v>0</v>
      </c>
      <c r="W37" s="56">
        <v>0</v>
      </c>
      <c r="X37" s="56">
        <v>0</v>
      </c>
      <c r="Y37" s="56">
        <v>0</v>
      </c>
      <c r="Z37" s="56">
        <v>0</v>
      </c>
      <c r="AA37" s="56">
        <v>0</v>
      </c>
      <c r="AB37" s="56">
        <v>0</v>
      </c>
      <c r="AC37" s="56">
        <v>0</v>
      </c>
      <c r="AD37" s="56">
        <v>0</v>
      </c>
      <c r="AE37" s="56">
        <v>0</v>
      </c>
      <c r="AF37" s="56">
        <v>0</v>
      </c>
      <c r="AG37" s="56">
        <v>0</v>
      </c>
      <c r="AH37" s="56">
        <v>0</v>
      </c>
      <c r="AI37" s="56">
        <v>0</v>
      </c>
      <c r="AJ37" s="56">
        <v>0</v>
      </c>
      <c r="AK37" s="56">
        <v>0</v>
      </c>
      <c r="AL37" s="56">
        <v>0</v>
      </c>
    </row>
    <row r="38" spans="1:38" ht="47.25">
      <c r="A38" s="52" t="s">
        <v>97</v>
      </c>
      <c r="B38" s="53" t="s">
        <v>95</v>
      </c>
      <c r="C38" s="52" t="s">
        <v>58</v>
      </c>
      <c r="D38" s="56">
        <v>0</v>
      </c>
      <c r="E38" s="56">
        <v>0</v>
      </c>
      <c r="F38" s="56">
        <v>0</v>
      </c>
      <c r="G38" s="56">
        <v>0</v>
      </c>
      <c r="H38" s="56">
        <v>0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  <c r="R38" s="56">
        <v>0</v>
      </c>
      <c r="S38" s="56">
        <v>0</v>
      </c>
      <c r="T38" s="56">
        <v>0</v>
      </c>
      <c r="U38" s="56">
        <v>0</v>
      </c>
      <c r="V38" s="56">
        <v>0</v>
      </c>
      <c r="W38" s="56">
        <v>0</v>
      </c>
      <c r="X38" s="56">
        <v>0</v>
      </c>
      <c r="Y38" s="56">
        <v>0</v>
      </c>
      <c r="Z38" s="56">
        <v>0</v>
      </c>
      <c r="AA38" s="56">
        <v>0</v>
      </c>
      <c r="AB38" s="56">
        <v>0</v>
      </c>
      <c r="AC38" s="56">
        <v>0</v>
      </c>
      <c r="AD38" s="56">
        <v>0</v>
      </c>
      <c r="AE38" s="56">
        <v>0</v>
      </c>
      <c r="AF38" s="56">
        <v>0</v>
      </c>
      <c r="AG38" s="56">
        <v>0</v>
      </c>
      <c r="AH38" s="56">
        <v>0</v>
      </c>
      <c r="AI38" s="56">
        <v>0</v>
      </c>
      <c r="AJ38" s="56">
        <v>0</v>
      </c>
      <c r="AK38" s="56">
        <v>0</v>
      </c>
      <c r="AL38" s="56">
        <v>0</v>
      </c>
    </row>
    <row r="39" spans="1:38" ht="63">
      <c r="A39" s="52" t="s">
        <v>97</v>
      </c>
      <c r="B39" s="53" t="s">
        <v>98</v>
      </c>
      <c r="C39" s="52" t="s">
        <v>58</v>
      </c>
      <c r="D39" s="56">
        <v>0</v>
      </c>
      <c r="E39" s="56">
        <v>0</v>
      </c>
      <c r="F39" s="56">
        <v>0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  <c r="P39" s="56">
        <v>0</v>
      </c>
      <c r="Q39" s="56">
        <v>0</v>
      </c>
      <c r="R39" s="56">
        <v>0</v>
      </c>
      <c r="S39" s="56">
        <v>0</v>
      </c>
      <c r="T39" s="56">
        <v>0</v>
      </c>
      <c r="U39" s="56">
        <v>0</v>
      </c>
      <c r="V39" s="56">
        <v>0</v>
      </c>
      <c r="W39" s="56">
        <v>0</v>
      </c>
      <c r="X39" s="56">
        <v>0</v>
      </c>
      <c r="Y39" s="56">
        <v>0</v>
      </c>
      <c r="Z39" s="56">
        <v>0</v>
      </c>
      <c r="AA39" s="56">
        <v>0</v>
      </c>
      <c r="AB39" s="56">
        <v>0</v>
      </c>
      <c r="AC39" s="56">
        <v>0</v>
      </c>
      <c r="AD39" s="56">
        <v>0</v>
      </c>
      <c r="AE39" s="56">
        <v>0</v>
      </c>
      <c r="AF39" s="56">
        <v>0</v>
      </c>
      <c r="AG39" s="56">
        <v>0</v>
      </c>
      <c r="AH39" s="56">
        <v>0</v>
      </c>
      <c r="AI39" s="56">
        <v>0</v>
      </c>
      <c r="AJ39" s="56">
        <v>0</v>
      </c>
      <c r="AK39" s="56">
        <v>0</v>
      </c>
      <c r="AL39" s="56">
        <v>0</v>
      </c>
    </row>
    <row r="40" spans="1:38" ht="47.25">
      <c r="A40" s="52" t="s">
        <v>99</v>
      </c>
      <c r="B40" s="53" t="s">
        <v>100</v>
      </c>
      <c r="C40" s="52" t="s">
        <v>58</v>
      </c>
      <c r="D40" s="56">
        <v>0</v>
      </c>
      <c r="E40" s="56">
        <v>0</v>
      </c>
      <c r="F40" s="56">
        <v>0</v>
      </c>
      <c r="G40" s="56">
        <v>0</v>
      </c>
      <c r="H40" s="56">
        <v>0</v>
      </c>
      <c r="I40" s="56">
        <v>0</v>
      </c>
      <c r="J40" s="56">
        <v>0</v>
      </c>
      <c r="K40" s="56">
        <v>0</v>
      </c>
      <c r="L40" s="56">
        <v>0</v>
      </c>
      <c r="M40" s="56">
        <v>0</v>
      </c>
      <c r="N40" s="56">
        <v>0</v>
      </c>
      <c r="O40" s="56">
        <v>0</v>
      </c>
      <c r="P40" s="56">
        <v>0</v>
      </c>
      <c r="Q40" s="56">
        <v>0</v>
      </c>
      <c r="R40" s="56">
        <v>0</v>
      </c>
      <c r="S40" s="56">
        <v>0</v>
      </c>
      <c r="T40" s="56">
        <v>0</v>
      </c>
      <c r="U40" s="56">
        <v>0</v>
      </c>
      <c r="V40" s="56">
        <v>0</v>
      </c>
      <c r="W40" s="56">
        <v>0</v>
      </c>
      <c r="X40" s="56">
        <v>0</v>
      </c>
      <c r="Y40" s="56">
        <v>0</v>
      </c>
      <c r="Z40" s="56">
        <v>0</v>
      </c>
      <c r="AA40" s="56">
        <v>0</v>
      </c>
      <c r="AB40" s="56">
        <v>0</v>
      </c>
      <c r="AC40" s="56">
        <v>0</v>
      </c>
      <c r="AD40" s="56">
        <v>0</v>
      </c>
      <c r="AE40" s="56">
        <v>0</v>
      </c>
      <c r="AF40" s="56">
        <v>0</v>
      </c>
      <c r="AG40" s="56">
        <v>0</v>
      </c>
      <c r="AH40" s="56">
        <v>0</v>
      </c>
      <c r="AI40" s="56">
        <v>0</v>
      </c>
      <c r="AJ40" s="56">
        <v>0</v>
      </c>
      <c r="AK40" s="56">
        <v>0</v>
      </c>
      <c r="AL40" s="56">
        <v>0</v>
      </c>
    </row>
    <row r="41" spans="1:38" ht="47.25">
      <c r="A41" s="52" t="s">
        <v>101</v>
      </c>
      <c r="B41" s="53" t="s">
        <v>102</v>
      </c>
      <c r="C41" s="52" t="s">
        <v>58</v>
      </c>
      <c r="D41" s="56">
        <v>0</v>
      </c>
      <c r="E41" s="56">
        <v>0</v>
      </c>
      <c r="F41" s="56">
        <v>0</v>
      </c>
      <c r="G41" s="56">
        <v>0</v>
      </c>
      <c r="H41" s="56">
        <v>0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6">
        <v>0</v>
      </c>
      <c r="Q41" s="56">
        <v>0</v>
      </c>
      <c r="R41" s="56">
        <v>0</v>
      </c>
      <c r="S41" s="56">
        <v>0</v>
      </c>
      <c r="T41" s="56">
        <v>0</v>
      </c>
      <c r="U41" s="56">
        <v>0</v>
      </c>
      <c r="V41" s="56">
        <v>0</v>
      </c>
      <c r="W41" s="56">
        <v>0</v>
      </c>
      <c r="X41" s="56">
        <v>0</v>
      </c>
      <c r="Y41" s="56">
        <v>0</v>
      </c>
      <c r="Z41" s="56">
        <v>0</v>
      </c>
      <c r="AA41" s="56">
        <v>0</v>
      </c>
      <c r="AB41" s="56">
        <v>0</v>
      </c>
      <c r="AC41" s="56">
        <v>0</v>
      </c>
      <c r="AD41" s="56">
        <v>0</v>
      </c>
      <c r="AE41" s="56">
        <v>0</v>
      </c>
      <c r="AF41" s="56">
        <v>0</v>
      </c>
      <c r="AG41" s="56">
        <v>0</v>
      </c>
      <c r="AH41" s="56">
        <v>0</v>
      </c>
      <c r="AI41" s="56">
        <v>0</v>
      </c>
      <c r="AJ41" s="56">
        <v>0</v>
      </c>
      <c r="AK41" s="56">
        <v>0</v>
      </c>
      <c r="AL41" s="56">
        <v>0</v>
      </c>
    </row>
    <row r="42" spans="1:38" ht="47.25">
      <c r="A42" s="52" t="s">
        <v>103</v>
      </c>
      <c r="B42" s="53" t="s">
        <v>104</v>
      </c>
      <c r="C42" s="52" t="s">
        <v>58</v>
      </c>
      <c r="D42" s="56">
        <v>0</v>
      </c>
      <c r="E42" s="56">
        <v>0</v>
      </c>
      <c r="F42" s="56">
        <v>0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56">
        <v>0</v>
      </c>
      <c r="R42" s="56">
        <v>0</v>
      </c>
      <c r="S42" s="56">
        <v>0</v>
      </c>
      <c r="T42" s="56">
        <v>0</v>
      </c>
      <c r="U42" s="56">
        <v>0</v>
      </c>
      <c r="V42" s="56">
        <v>0</v>
      </c>
      <c r="W42" s="56">
        <v>0</v>
      </c>
      <c r="X42" s="56">
        <v>0</v>
      </c>
      <c r="Y42" s="56">
        <v>0</v>
      </c>
      <c r="Z42" s="56">
        <v>0</v>
      </c>
      <c r="AA42" s="56">
        <v>0</v>
      </c>
      <c r="AB42" s="56">
        <v>0</v>
      </c>
      <c r="AC42" s="56">
        <v>0</v>
      </c>
      <c r="AD42" s="56">
        <v>0</v>
      </c>
      <c r="AE42" s="56">
        <v>0</v>
      </c>
      <c r="AF42" s="56">
        <v>0</v>
      </c>
      <c r="AG42" s="56">
        <v>0</v>
      </c>
      <c r="AH42" s="56">
        <v>0</v>
      </c>
      <c r="AI42" s="56">
        <v>0</v>
      </c>
      <c r="AJ42" s="56">
        <v>0</v>
      </c>
      <c r="AK42" s="56">
        <v>0</v>
      </c>
      <c r="AL42" s="56">
        <v>0</v>
      </c>
    </row>
    <row r="43" spans="1:38" ht="31.5">
      <c r="A43" s="52" t="s">
        <v>105</v>
      </c>
      <c r="B43" s="53" t="s">
        <v>106</v>
      </c>
      <c r="C43" s="52" t="s">
        <v>58</v>
      </c>
      <c r="D43" s="56">
        <v>0</v>
      </c>
      <c r="E43" s="56">
        <v>0</v>
      </c>
      <c r="F43" s="56">
        <v>0</v>
      </c>
      <c r="G43" s="56">
        <v>0</v>
      </c>
      <c r="H43" s="56">
        <v>0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56">
        <v>0</v>
      </c>
      <c r="O43" s="56">
        <v>0</v>
      </c>
      <c r="P43" s="56">
        <v>0</v>
      </c>
      <c r="Q43" s="56">
        <v>0</v>
      </c>
      <c r="R43" s="56">
        <v>0</v>
      </c>
      <c r="S43" s="56">
        <v>0</v>
      </c>
      <c r="T43" s="56">
        <v>0</v>
      </c>
      <c r="U43" s="56">
        <v>0</v>
      </c>
      <c r="V43" s="56">
        <v>0</v>
      </c>
      <c r="W43" s="56">
        <v>0</v>
      </c>
      <c r="X43" s="56">
        <v>0</v>
      </c>
      <c r="Y43" s="56">
        <f>Y44+Y47+Y50+Y59</f>
        <v>0</v>
      </c>
      <c r="Z43" s="56">
        <f t="shared" ref="Z43:AL43" si="4">Z44</f>
        <v>0</v>
      </c>
      <c r="AA43" s="56">
        <f t="shared" si="4"/>
        <v>0</v>
      </c>
      <c r="AB43" s="56">
        <f t="shared" si="4"/>
        <v>0</v>
      </c>
      <c r="AC43" s="56">
        <f t="shared" si="4"/>
        <v>0</v>
      </c>
      <c r="AD43" s="56">
        <f t="shared" si="4"/>
        <v>0</v>
      </c>
      <c r="AE43" s="56">
        <f t="shared" si="4"/>
        <v>0</v>
      </c>
      <c r="AF43" s="56">
        <f t="shared" si="4"/>
        <v>0</v>
      </c>
      <c r="AG43" s="56">
        <f t="shared" si="4"/>
        <v>0</v>
      </c>
      <c r="AH43" s="56">
        <f t="shared" si="4"/>
        <v>0</v>
      </c>
      <c r="AI43" s="56">
        <f t="shared" si="4"/>
        <v>0</v>
      </c>
      <c r="AJ43" s="56">
        <f t="shared" si="4"/>
        <v>0</v>
      </c>
      <c r="AK43" s="56">
        <f t="shared" si="4"/>
        <v>0</v>
      </c>
      <c r="AL43" s="56">
        <f t="shared" si="4"/>
        <v>0</v>
      </c>
    </row>
    <row r="44" spans="1:38" ht="47.25">
      <c r="A44" s="52" t="s">
        <v>107</v>
      </c>
      <c r="B44" s="53" t="s">
        <v>108</v>
      </c>
      <c r="C44" s="52" t="s">
        <v>58</v>
      </c>
      <c r="D44" s="56">
        <v>0</v>
      </c>
      <c r="E44" s="56">
        <v>0</v>
      </c>
      <c r="F44" s="56">
        <v>0</v>
      </c>
      <c r="G44" s="56">
        <v>0</v>
      </c>
      <c r="H44" s="56">
        <v>0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6">
        <v>0</v>
      </c>
      <c r="O44" s="56">
        <v>0</v>
      </c>
      <c r="P44" s="56">
        <v>0</v>
      </c>
      <c r="Q44" s="56">
        <v>0</v>
      </c>
      <c r="R44" s="56">
        <v>0</v>
      </c>
      <c r="S44" s="56">
        <v>0</v>
      </c>
      <c r="T44" s="56">
        <v>0</v>
      </c>
      <c r="U44" s="56">
        <v>0</v>
      </c>
      <c r="V44" s="56">
        <v>0</v>
      </c>
      <c r="W44" s="56">
        <v>0</v>
      </c>
      <c r="X44" s="56">
        <v>0</v>
      </c>
      <c r="Y44" s="56">
        <f t="shared" ref="Y44:AL44" si="5">Y45+Y46</f>
        <v>0</v>
      </c>
      <c r="Z44" s="56">
        <f t="shared" si="5"/>
        <v>0</v>
      </c>
      <c r="AA44" s="56">
        <f t="shared" si="5"/>
        <v>0</v>
      </c>
      <c r="AB44" s="56">
        <f t="shared" si="5"/>
        <v>0</v>
      </c>
      <c r="AC44" s="56">
        <f t="shared" si="5"/>
        <v>0</v>
      </c>
      <c r="AD44" s="56">
        <f t="shared" si="5"/>
        <v>0</v>
      </c>
      <c r="AE44" s="56">
        <f t="shared" si="5"/>
        <v>0</v>
      </c>
      <c r="AF44" s="56">
        <f t="shared" si="5"/>
        <v>0</v>
      </c>
      <c r="AG44" s="56">
        <f t="shared" si="5"/>
        <v>0</v>
      </c>
      <c r="AH44" s="56">
        <f t="shared" si="5"/>
        <v>0</v>
      </c>
      <c r="AI44" s="56">
        <f t="shared" si="5"/>
        <v>0</v>
      </c>
      <c r="AJ44" s="56">
        <f t="shared" si="5"/>
        <v>0</v>
      </c>
      <c r="AK44" s="56">
        <f t="shared" si="5"/>
        <v>0</v>
      </c>
      <c r="AL44" s="56">
        <f t="shared" si="5"/>
        <v>0</v>
      </c>
    </row>
    <row r="45" spans="1:38">
      <c r="A45" s="52" t="s">
        <v>109</v>
      </c>
      <c r="B45" s="53" t="s">
        <v>110</v>
      </c>
      <c r="C45" s="52" t="s">
        <v>58</v>
      </c>
      <c r="D45" s="56">
        <v>0</v>
      </c>
      <c r="E45" s="56">
        <v>0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56">
        <v>0</v>
      </c>
      <c r="M45" s="56">
        <v>0</v>
      </c>
      <c r="N45" s="56">
        <v>0</v>
      </c>
      <c r="O45" s="56">
        <v>0</v>
      </c>
      <c r="P45" s="56">
        <v>0</v>
      </c>
      <c r="Q45" s="56">
        <v>0</v>
      </c>
      <c r="R45" s="56">
        <v>0</v>
      </c>
      <c r="S45" s="56">
        <v>0</v>
      </c>
      <c r="T45" s="56">
        <v>0</v>
      </c>
      <c r="U45" s="56">
        <v>0</v>
      </c>
      <c r="V45" s="56">
        <v>0</v>
      </c>
      <c r="W45" s="56">
        <v>0</v>
      </c>
      <c r="X45" s="56">
        <v>0</v>
      </c>
      <c r="Y45" s="56">
        <v>0</v>
      </c>
      <c r="Z45" s="56">
        <v>0</v>
      </c>
      <c r="AA45" s="56">
        <v>0</v>
      </c>
      <c r="AB45" s="56">
        <v>0</v>
      </c>
      <c r="AC45" s="56">
        <v>0</v>
      </c>
      <c r="AD45" s="56">
        <v>0</v>
      </c>
      <c r="AE45" s="56">
        <v>0</v>
      </c>
      <c r="AF45" s="56">
        <v>0</v>
      </c>
      <c r="AG45" s="56">
        <v>0</v>
      </c>
      <c r="AH45" s="56">
        <v>0</v>
      </c>
      <c r="AI45" s="56">
        <v>0</v>
      </c>
      <c r="AJ45" s="56">
        <v>0</v>
      </c>
      <c r="AK45" s="56">
        <v>0</v>
      </c>
      <c r="AL45" s="56">
        <v>0</v>
      </c>
    </row>
    <row r="46" spans="1:38" ht="31.5">
      <c r="A46" s="52" t="s">
        <v>111</v>
      </c>
      <c r="B46" s="53" t="s">
        <v>112</v>
      </c>
      <c r="C46" s="52" t="s">
        <v>58</v>
      </c>
      <c r="D46" s="56">
        <v>0</v>
      </c>
      <c r="E46" s="56">
        <v>0</v>
      </c>
      <c r="F46" s="56">
        <v>0</v>
      </c>
      <c r="G46" s="56">
        <v>0</v>
      </c>
      <c r="H46" s="56">
        <v>0</v>
      </c>
      <c r="I46" s="56">
        <v>0</v>
      </c>
      <c r="J46" s="56">
        <v>0</v>
      </c>
      <c r="K46" s="56">
        <v>0</v>
      </c>
      <c r="L46" s="56">
        <v>0</v>
      </c>
      <c r="M46" s="56">
        <v>0</v>
      </c>
      <c r="N46" s="56">
        <v>0</v>
      </c>
      <c r="O46" s="56">
        <v>0</v>
      </c>
      <c r="P46" s="56">
        <v>0</v>
      </c>
      <c r="Q46" s="56">
        <v>0</v>
      </c>
      <c r="R46" s="56">
        <v>0</v>
      </c>
      <c r="S46" s="56">
        <v>0</v>
      </c>
      <c r="T46" s="56">
        <v>0</v>
      </c>
      <c r="U46" s="56">
        <v>0</v>
      </c>
      <c r="V46" s="56">
        <v>0</v>
      </c>
      <c r="W46" s="56">
        <v>0</v>
      </c>
      <c r="X46" s="56">
        <v>0</v>
      </c>
      <c r="Y46" s="56">
        <v>0</v>
      </c>
      <c r="Z46" s="56">
        <v>0</v>
      </c>
      <c r="AA46" s="56">
        <v>0</v>
      </c>
      <c r="AB46" s="56">
        <v>0</v>
      </c>
      <c r="AC46" s="56">
        <v>0</v>
      </c>
      <c r="AD46" s="56">
        <v>0</v>
      </c>
      <c r="AE46" s="56">
        <v>0</v>
      </c>
      <c r="AF46" s="56">
        <v>0</v>
      </c>
      <c r="AG46" s="56">
        <v>0</v>
      </c>
      <c r="AH46" s="56">
        <v>0</v>
      </c>
      <c r="AI46" s="56">
        <v>0</v>
      </c>
      <c r="AJ46" s="56">
        <v>0</v>
      </c>
      <c r="AK46" s="56">
        <v>0</v>
      </c>
      <c r="AL46" s="56">
        <v>0</v>
      </c>
    </row>
    <row r="47" spans="1:38" ht="31.5">
      <c r="A47" s="52" t="s">
        <v>113</v>
      </c>
      <c r="B47" s="53" t="s">
        <v>114</v>
      </c>
      <c r="C47" s="52" t="s">
        <v>58</v>
      </c>
      <c r="D47" s="56">
        <v>0</v>
      </c>
      <c r="E47" s="56">
        <v>0</v>
      </c>
      <c r="F47" s="56">
        <v>0</v>
      </c>
      <c r="G47" s="56">
        <v>0</v>
      </c>
      <c r="H47" s="56">
        <v>0</v>
      </c>
      <c r="I47" s="56">
        <v>0</v>
      </c>
      <c r="J47" s="56">
        <v>0</v>
      </c>
      <c r="K47" s="56">
        <v>0</v>
      </c>
      <c r="L47" s="56">
        <v>0</v>
      </c>
      <c r="M47" s="56">
        <v>0</v>
      </c>
      <c r="N47" s="56">
        <v>0</v>
      </c>
      <c r="O47" s="56">
        <v>0</v>
      </c>
      <c r="P47" s="56">
        <v>0</v>
      </c>
      <c r="Q47" s="56">
        <v>0</v>
      </c>
      <c r="R47" s="56">
        <v>0</v>
      </c>
      <c r="S47" s="56">
        <v>0</v>
      </c>
      <c r="T47" s="56">
        <v>0</v>
      </c>
      <c r="U47" s="56">
        <v>0</v>
      </c>
      <c r="V47" s="56">
        <v>0</v>
      </c>
      <c r="W47" s="56">
        <v>0</v>
      </c>
      <c r="X47" s="56">
        <v>0</v>
      </c>
      <c r="Y47" s="56">
        <v>0</v>
      </c>
      <c r="Z47" s="56">
        <f t="shared" ref="Z47:AL47" si="6">Z48</f>
        <v>0</v>
      </c>
      <c r="AA47" s="56">
        <f t="shared" si="6"/>
        <v>0</v>
      </c>
      <c r="AB47" s="56">
        <f t="shared" si="6"/>
        <v>0</v>
      </c>
      <c r="AC47" s="56">
        <f t="shared" si="6"/>
        <v>0</v>
      </c>
      <c r="AD47" s="56">
        <f t="shared" si="6"/>
        <v>0</v>
      </c>
      <c r="AE47" s="56">
        <f t="shared" si="6"/>
        <v>0</v>
      </c>
      <c r="AF47" s="56">
        <f t="shared" si="6"/>
        <v>0</v>
      </c>
      <c r="AG47" s="56">
        <f t="shared" si="6"/>
        <v>0</v>
      </c>
      <c r="AH47" s="56">
        <f t="shared" si="6"/>
        <v>0</v>
      </c>
      <c r="AI47" s="56">
        <f t="shared" si="6"/>
        <v>0</v>
      </c>
      <c r="AJ47" s="56">
        <f t="shared" si="6"/>
        <v>0</v>
      </c>
      <c r="AK47" s="56">
        <f t="shared" si="6"/>
        <v>0</v>
      </c>
      <c r="AL47" s="56">
        <f t="shared" si="6"/>
        <v>0</v>
      </c>
    </row>
    <row r="48" spans="1:38">
      <c r="A48" s="52" t="s">
        <v>115</v>
      </c>
      <c r="B48" s="53" t="s">
        <v>116</v>
      </c>
      <c r="C48" s="52" t="s">
        <v>58</v>
      </c>
      <c r="D48" s="56">
        <v>0</v>
      </c>
      <c r="E48" s="56">
        <v>0</v>
      </c>
      <c r="F48" s="56">
        <v>0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6">
        <v>0</v>
      </c>
      <c r="M48" s="56">
        <v>0</v>
      </c>
      <c r="N48" s="56">
        <v>0</v>
      </c>
      <c r="O48" s="56">
        <v>0</v>
      </c>
      <c r="P48" s="56">
        <v>0</v>
      </c>
      <c r="Q48" s="56">
        <v>0</v>
      </c>
      <c r="R48" s="56">
        <v>0</v>
      </c>
      <c r="S48" s="56">
        <v>0</v>
      </c>
      <c r="T48" s="56">
        <v>0</v>
      </c>
      <c r="U48" s="56">
        <v>0</v>
      </c>
      <c r="V48" s="56">
        <v>0</v>
      </c>
      <c r="W48" s="56">
        <v>0</v>
      </c>
      <c r="X48" s="56">
        <v>0</v>
      </c>
      <c r="Y48" s="56">
        <v>0</v>
      </c>
      <c r="Z48" s="56">
        <v>0</v>
      </c>
      <c r="AA48" s="56">
        <v>0</v>
      </c>
      <c r="AB48" s="56">
        <v>0</v>
      </c>
      <c r="AC48" s="56">
        <v>0</v>
      </c>
      <c r="AD48" s="56">
        <v>0</v>
      </c>
      <c r="AE48" s="56">
        <v>0</v>
      </c>
      <c r="AF48" s="56">
        <v>0</v>
      </c>
      <c r="AG48" s="56">
        <v>0</v>
      </c>
      <c r="AH48" s="56">
        <v>0</v>
      </c>
      <c r="AI48" s="56">
        <v>0</v>
      </c>
      <c r="AJ48" s="56">
        <v>0</v>
      </c>
      <c r="AK48" s="56">
        <v>0</v>
      </c>
      <c r="AL48" s="56">
        <v>0</v>
      </c>
    </row>
    <row r="49" spans="1:38" ht="31.5">
      <c r="A49" s="52" t="s">
        <v>117</v>
      </c>
      <c r="B49" s="53" t="s">
        <v>118</v>
      </c>
      <c r="C49" s="52" t="s">
        <v>58</v>
      </c>
      <c r="D49" s="56">
        <v>0</v>
      </c>
      <c r="E49" s="56">
        <v>0</v>
      </c>
      <c r="F49" s="56">
        <v>0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6">
        <v>0</v>
      </c>
      <c r="O49" s="56">
        <v>0</v>
      </c>
      <c r="P49" s="56">
        <v>0</v>
      </c>
      <c r="Q49" s="56">
        <v>0</v>
      </c>
      <c r="R49" s="56">
        <v>0</v>
      </c>
      <c r="S49" s="56">
        <v>0</v>
      </c>
      <c r="T49" s="56">
        <v>0</v>
      </c>
      <c r="U49" s="56">
        <v>0</v>
      </c>
      <c r="V49" s="56">
        <v>0</v>
      </c>
      <c r="W49" s="56">
        <v>0</v>
      </c>
      <c r="X49" s="56">
        <v>0</v>
      </c>
      <c r="Y49" s="56">
        <v>0</v>
      </c>
      <c r="Z49" s="56">
        <v>0</v>
      </c>
      <c r="AA49" s="56">
        <v>0</v>
      </c>
      <c r="AB49" s="56">
        <v>0</v>
      </c>
      <c r="AC49" s="56">
        <v>0</v>
      </c>
      <c r="AD49" s="56">
        <v>0</v>
      </c>
      <c r="AE49" s="56">
        <v>0</v>
      </c>
      <c r="AF49" s="56">
        <v>0</v>
      </c>
      <c r="AG49" s="56">
        <v>0</v>
      </c>
      <c r="AH49" s="56">
        <v>0</v>
      </c>
      <c r="AI49" s="56">
        <v>0</v>
      </c>
      <c r="AJ49" s="56">
        <v>0</v>
      </c>
      <c r="AK49" s="56">
        <v>0</v>
      </c>
      <c r="AL49" s="56">
        <v>0</v>
      </c>
    </row>
    <row r="50" spans="1:38" ht="31.5">
      <c r="A50" s="52" t="s">
        <v>119</v>
      </c>
      <c r="B50" s="52" t="s">
        <v>120</v>
      </c>
      <c r="C50" s="52" t="s">
        <v>58</v>
      </c>
      <c r="D50" s="56">
        <v>0</v>
      </c>
      <c r="E50" s="56">
        <v>0</v>
      </c>
      <c r="F50" s="56">
        <v>0</v>
      </c>
      <c r="G50" s="56">
        <v>0</v>
      </c>
      <c r="H50" s="56">
        <v>0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56">
        <v>0</v>
      </c>
      <c r="P50" s="56">
        <v>0</v>
      </c>
      <c r="Q50" s="56">
        <v>0</v>
      </c>
      <c r="R50" s="56">
        <v>0</v>
      </c>
      <c r="S50" s="56">
        <v>0</v>
      </c>
      <c r="T50" s="56">
        <v>0</v>
      </c>
      <c r="U50" s="56">
        <v>0</v>
      </c>
      <c r="V50" s="56">
        <v>0</v>
      </c>
      <c r="W50" s="56">
        <v>0</v>
      </c>
      <c r="X50" s="56">
        <v>0</v>
      </c>
      <c r="Y50" s="56">
        <v>0</v>
      </c>
      <c r="Z50" s="56">
        <v>0</v>
      </c>
      <c r="AA50" s="56">
        <v>0</v>
      </c>
      <c r="AB50" s="56">
        <v>0</v>
      </c>
      <c r="AC50" s="56">
        <v>0</v>
      </c>
      <c r="AD50" s="56">
        <v>0</v>
      </c>
      <c r="AE50" s="56">
        <v>0</v>
      </c>
      <c r="AF50" s="56">
        <v>0</v>
      </c>
      <c r="AG50" s="56">
        <v>0</v>
      </c>
      <c r="AH50" s="56">
        <v>0</v>
      </c>
      <c r="AI50" s="56">
        <v>0</v>
      </c>
      <c r="AJ50" s="56">
        <v>0</v>
      </c>
      <c r="AK50" s="56">
        <v>0</v>
      </c>
      <c r="AL50" s="56">
        <v>0</v>
      </c>
    </row>
    <row r="51" spans="1:38" ht="31.5">
      <c r="A51" s="52" t="s">
        <v>121</v>
      </c>
      <c r="B51" s="53" t="s">
        <v>122</v>
      </c>
      <c r="C51" s="52" t="s">
        <v>58</v>
      </c>
      <c r="D51" s="56">
        <v>0</v>
      </c>
      <c r="E51" s="56">
        <v>0</v>
      </c>
      <c r="F51" s="56">
        <v>0</v>
      </c>
      <c r="G51" s="56">
        <v>0</v>
      </c>
      <c r="H51" s="56">
        <v>0</v>
      </c>
      <c r="I51" s="56">
        <v>0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56">
        <v>0</v>
      </c>
      <c r="P51" s="56">
        <v>0</v>
      </c>
      <c r="Q51" s="56">
        <v>0</v>
      </c>
      <c r="R51" s="56">
        <v>0</v>
      </c>
      <c r="S51" s="56">
        <v>0</v>
      </c>
      <c r="T51" s="56">
        <v>0</v>
      </c>
      <c r="U51" s="56">
        <v>0</v>
      </c>
      <c r="V51" s="56">
        <v>0</v>
      </c>
      <c r="W51" s="56">
        <v>0</v>
      </c>
      <c r="X51" s="56">
        <v>0</v>
      </c>
      <c r="Y51" s="56">
        <v>0</v>
      </c>
      <c r="Z51" s="56">
        <v>0</v>
      </c>
      <c r="AA51" s="56">
        <v>0</v>
      </c>
      <c r="AB51" s="56">
        <v>0</v>
      </c>
      <c r="AC51" s="56">
        <v>0</v>
      </c>
      <c r="AD51" s="56">
        <v>0</v>
      </c>
      <c r="AE51" s="56">
        <v>0</v>
      </c>
      <c r="AF51" s="56">
        <v>0</v>
      </c>
      <c r="AG51" s="56">
        <v>0</v>
      </c>
      <c r="AH51" s="56">
        <v>0</v>
      </c>
      <c r="AI51" s="56">
        <v>0</v>
      </c>
      <c r="AJ51" s="56">
        <v>0</v>
      </c>
      <c r="AK51" s="56">
        <v>0</v>
      </c>
      <c r="AL51" s="56">
        <v>0</v>
      </c>
    </row>
    <row r="52" spans="1:38">
      <c r="A52" s="52" t="s">
        <v>123</v>
      </c>
      <c r="B52" s="53" t="s">
        <v>124</v>
      </c>
      <c r="C52" s="52" t="s">
        <v>58</v>
      </c>
      <c r="D52" s="56">
        <v>0</v>
      </c>
      <c r="E52" s="56">
        <v>0</v>
      </c>
      <c r="F52" s="56">
        <v>0</v>
      </c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56">
        <v>0</v>
      </c>
      <c r="M52" s="56">
        <v>0</v>
      </c>
      <c r="N52" s="56">
        <v>0</v>
      </c>
      <c r="O52" s="56">
        <v>0</v>
      </c>
      <c r="P52" s="56">
        <v>0</v>
      </c>
      <c r="Q52" s="56">
        <v>0</v>
      </c>
      <c r="R52" s="56">
        <v>0</v>
      </c>
      <c r="S52" s="56">
        <v>0</v>
      </c>
      <c r="T52" s="56">
        <v>0</v>
      </c>
      <c r="U52" s="56">
        <v>0</v>
      </c>
      <c r="V52" s="56">
        <v>0</v>
      </c>
      <c r="W52" s="56">
        <v>0</v>
      </c>
      <c r="X52" s="56">
        <v>0</v>
      </c>
      <c r="Y52" s="56">
        <v>0</v>
      </c>
      <c r="Z52" s="56">
        <v>0</v>
      </c>
      <c r="AA52" s="56">
        <v>0</v>
      </c>
      <c r="AB52" s="56">
        <v>0</v>
      </c>
      <c r="AC52" s="56">
        <v>0</v>
      </c>
      <c r="AD52" s="56">
        <v>0</v>
      </c>
      <c r="AE52" s="56">
        <v>0</v>
      </c>
      <c r="AF52" s="56">
        <v>0</v>
      </c>
      <c r="AG52" s="56">
        <v>0</v>
      </c>
      <c r="AH52" s="56">
        <v>0</v>
      </c>
      <c r="AI52" s="56">
        <v>0</v>
      </c>
      <c r="AJ52" s="56">
        <v>0</v>
      </c>
      <c r="AK52" s="56">
        <v>0</v>
      </c>
      <c r="AL52" s="56">
        <v>0</v>
      </c>
    </row>
    <row r="53" spans="1:38">
      <c r="A53" s="52" t="s">
        <v>125</v>
      </c>
      <c r="B53" s="53" t="s">
        <v>126</v>
      </c>
      <c r="C53" s="52" t="s">
        <v>58</v>
      </c>
      <c r="D53" s="56">
        <v>0</v>
      </c>
      <c r="E53" s="56">
        <v>0</v>
      </c>
      <c r="F53" s="56">
        <v>0</v>
      </c>
      <c r="G53" s="56">
        <v>0</v>
      </c>
      <c r="H53" s="56">
        <v>0</v>
      </c>
      <c r="I53" s="56">
        <v>0</v>
      </c>
      <c r="J53" s="56">
        <v>0</v>
      </c>
      <c r="K53" s="56">
        <v>0</v>
      </c>
      <c r="L53" s="56">
        <v>0</v>
      </c>
      <c r="M53" s="56">
        <v>0</v>
      </c>
      <c r="N53" s="56">
        <v>0</v>
      </c>
      <c r="O53" s="56">
        <v>0</v>
      </c>
      <c r="P53" s="56">
        <v>0</v>
      </c>
      <c r="Q53" s="56">
        <v>0</v>
      </c>
      <c r="R53" s="56">
        <v>0</v>
      </c>
      <c r="S53" s="56">
        <v>0</v>
      </c>
      <c r="T53" s="56">
        <v>0</v>
      </c>
      <c r="U53" s="56">
        <v>0</v>
      </c>
      <c r="V53" s="56">
        <v>0</v>
      </c>
      <c r="W53" s="56">
        <v>0</v>
      </c>
      <c r="X53" s="56">
        <v>0</v>
      </c>
      <c r="Y53" s="56">
        <v>0</v>
      </c>
      <c r="Z53" s="56">
        <v>0</v>
      </c>
      <c r="AA53" s="56">
        <v>0</v>
      </c>
      <c r="AB53" s="56">
        <v>0</v>
      </c>
      <c r="AC53" s="56">
        <v>0</v>
      </c>
      <c r="AD53" s="56">
        <v>0</v>
      </c>
      <c r="AE53" s="56">
        <v>0</v>
      </c>
      <c r="AF53" s="56">
        <v>0</v>
      </c>
      <c r="AG53" s="56">
        <v>0</v>
      </c>
      <c r="AH53" s="56">
        <v>0</v>
      </c>
      <c r="AI53" s="56">
        <v>0</v>
      </c>
      <c r="AJ53" s="56">
        <v>0</v>
      </c>
      <c r="AK53" s="56">
        <v>0</v>
      </c>
      <c r="AL53" s="56">
        <v>0</v>
      </c>
    </row>
    <row r="54" spans="1:38" ht="31.5">
      <c r="A54" s="52" t="s">
        <v>127</v>
      </c>
      <c r="B54" s="53" t="s">
        <v>128</v>
      </c>
      <c r="C54" s="52" t="s">
        <v>58</v>
      </c>
      <c r="D54" s="56">
        <v>0</v>
      </c>
      <c r="E54" s="56">
        <v>0</v>
      </c>
      <c r="F54" s="56">
        <v>0</v>
      </c>
      <c r="G54" s="56">
        <v>0</v>
      </c>
      <c r="H54" s="56">
        <v>0</v>
      </c>
      <c r="I54" s="56">
        <v>0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  <c r="O54" s="56">
        <v>0</v>
      </c>
      <c r="P54" s="56">
        <v>0</v>
      </c>
      <c r="Q54" s="56">
        <v>0</v>
      </c>
      <c r="R54" s="56">
        <v>0</v>
      </c>
      <c r="S54" s="56">
        <v>0</v>
      </c>
      <c r="T54" s="56">
        <v>0</v>
      </c>
      <c r="U54" s="56">
        <v>0</v>
      </c>
      <c r="V54" s="56">
        <v>0</v>
      </c>
      <c r="W54" s="56">
        <v>0</v>
      </c>
      <c r="X54" s="56">
        <v>0</v>
      </c>
      <c r="Y54" s="56">
        <v>0</v>
      </c>
      <c r="Z54" s="56">
        <v>0</v>
      </c>
      <c r="AA54" s="56">
        <v>0</v>
      </c>
      <c r="AB54" s="56">
        <v>0</v>
      </c>
      <c r="AC54" s="56">
        <v>0</v>
      </c>
      <c r="AD54" s="56">
        <v>0</v>
      </c>
      <c r="AE54" s="56">
        <v>0</v>
      </c>
      <c r="AF54" s="56">
        <v>0</v>
      </c>
      <c r="AG54" s="56">
        <v>0</v>
      </c>
      <c r="AH54" s="56">
        <v>0</v>
      </c>
      <c r="AI54" s="56">
        <v>0</v>
      </c>
      <c r="AJ54" s="56">
        <v>0</v>
      </c>
      <c r="AK54" s="56">
        <v>0</v>
      </c>
      <c r="AL54" s="56">
        <v>0</v>
      </c>
    </row>
    <row r="55" spans="1:38" ht="31.5">
      <c r="A55" s="52" t="s">
        <v>129</v>
      </c>
      <c r="B55" s="53" t="s">
        <v>130</v>
      </c>
      <c r="C55" s="52" t="s">
        <v>58</v>
      </c>
      <c r="D55" s="56">
        <v>0</v>
      </c>
      <c r="E55" s="56">
        <v>0</v>
      </c>
      <c r="F55" s="56">
        <v>0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56">
        <v>0</v>
      </c>
      <c r="P55" s="56">
        <v>0</v>
      </c>
      <c r="Q55" s="56">
        <v>0</v>
      </c>
      <c r="R55" s="56">
        <v>0</v>
      </c>
      <c r="S55" s="56">
        <v>0</v>
      </c>
      <c r="T55" s="56">
        <v>0</v>
      </c>
      <c r="U55" s="56">
        <v>0</v>
      </c>
      <c r="V55" s="56">
        <v>0</v>
      </c>
      <c r="W55" s="56">
        <v>0</v>
      </c>
      <c r="X55" s="56">
        <v>0</v>
      </c>
      <c r="Y55" s="56">
        <v>0</v>
      </c>
      <c r="Z55" s="56">
        <v>0</v>
      </c>
      <c r="AA55" s="56">
        <v>0</v>
      </c>
      <c r="AB55" s="56">
        <v>0</v>
      </c>
      <c r="AC55" s="56">
        <v>0</v>
      </c>
      <c r="AD55" s="56">
        <v>0</v>
      </c>
      <c r="AE55" s="56">
        <v>0</v>
      </c>
      <c r="AF55" s="56">
        <v>0</v>
      </c>
      <c r="AG55" s="56">
        <v>0</v>
      </c>
      <c r="AH55" s="56">
        <v>0</v>
      </c>
      <c r="AI55" s="56">
        <v>0</v>
      </c>
      <c r="AJ55" s="56">
        <v>0</v>
      </c>
      <c r="AK55" s="56">
        <v>0</v>
      </c>
      <c r="AL55" s="56">
        <v>0</v>
      </c>
    </row>
    <row r="56" spans="1:38" ht="31.5">
      <c r="A56" s="52" t="s">
        <v>131</v>
      </c>
      <c r="B56" s="53" t="s">
        <v>132</v>
      </c>
      <c r="C56" s="52" t="s">
        <v>58</v>
      </c>
      <c r="D56" s="56">
        <v>0</v>
      </c>
      <c r="E56" s="56">
        <v>0</v>
      </c>
      <c r="F56" s="56">
        <v>0</v>
      </c>
      <c r="G56" s="56">
        <v>0</v>
      </c>
      <c r="H56" s="56">
        <v>0</v>
      </c>
      <c r="I56" s="56">
        <v>0</v>
      </c>
      <c r="J56" s="56">
        <v>0</v>
      </c>
      <c r="K56" s="56">
        <v>0</v>
      </c>
      <c r="L56" s="56">
        <v>0</v>
      </c>
      <c r="M56" s="56">
        <v>0</v>
      </c>
      <c r="N56" s="56">
        <v>0</v>
      </c>
      <c r="O56" s="56">
        <v>0</v>
      </c>
      <c r="P56" s="56">
        <v>0</v>
      </c>
      <c r="Q56" s="56">
        <v>0</v>
      </c>
      <c r="R56" s="56">
        <v>0</v>
      </c>
      <c r="S56" s="56">
        <v>0</v>
      </c>
      <c r="T56" s="56">
        <v>0</v>
      </c>
      <c r="U56" s="56">
        <v>0</v>
      </c>
      <c r="V56" s="56">
        <v>0</v>
      </c>
      <c r="W56" s="56">
        <v>0</v>
      </c>
      <c r="X56" s="56">
        <v>0</v>
      </c>
      <c r="Y56" s="56">
        <v>0</v>
      </c>
      <c r="Z56" s="56">
        <v>0</v>
      </c>
      <c r="AA56" s="56">
        <v>0</v>
      </c>
      <c r="AB56" s="56">
        <v>0</v>
      </c>
      <c r="AC56" s="56">
        <v>0</v>
      </c>
      <c r="AD56" s="56">
        <v>0</v>
      </c>
      <c r="AE56" s="56">
        <v>0</v>
      </c>
      <c r="AF56" s="56">
        <v>0</v>
      </c>
      <c r="AG56" s="56">
        <v>0</v>
      </c>
      <c r="AH56" s="56">
        <v>0</v>
      </c>
      <c r="AI56" s="56">
        <v>0</v>
      </c>
      <c r="AJ56" s="56">
        <v>0</v>
      </c>
      <c r="AK56" s="56">
        <v>0</v>
      </c>
      <c r="AL56" s="56">
        <v>0</v>
      </c>
    </row>
    <row r="57" spans="1:38" ht="31.5">
      <c r="A57" s="52" t="s">
        <v>133</v>
      </c>
      <c r="B57" s="53" t="s">
        <v>134</v>
      </c>
      <c r="C57" s="52" t="s">
        <v>58</v>
      </c>
      <c r="D57" s="56">
        <v>0</v>
      </c>
      <c r="E57" s="56">
        <v>0</v>
      </c>
      <c r="F57" s="56">
        <v>0</v>
      </c>
      <c r="G57" s="56">
        <v>0</v>
      </c>
      <c r="H57" s="56">
        <v>0</v>
      </c>
      <c r="I57" s="56">
        <v>0</v>
      </c>
      <c r="J57" s="56">
        <v>0</v>
      </c>
      <c r="K57" s="56">
        <v>0</v>
      </c>
      <c r="L57" s="56">
        <v>0</v>
      </c>
      <c r="M57" s="56">
        <v>0</v>
      </c>
      <c r="N57" s="56">
        <v>0</v>
      </c>
      <c r="O57" s="56">
        <v>0</v>
      </c>
      <c r="P57" s="56">
        <v>0</v>
      </c>
      <c r="Q57" s="56">
        <v>0</v>
      </c>
      <c r="R57" s="56">
        <v>0</v>
      </c>
      <c r="S57" s="56">
        <v>0</v>
      </c>
      <c r="T57" s="56">
        <v>0</v>
      </c>
      <c r="U57" s="56">
        <v>0</v>
      </c>
      <c r="V57" s="56">
        <v>0</v>
      </c>
      <c r="W57" s="56">
        <v>0</v>
      </c>
      <c r="X57" s="56">
        <v>0</v>
      </c>
      <c r="Y57" s="56">
        <v>0</v>
      </c>
      <c r="Z57" s="56">
        <v>0</v>
      </c>
      <c r="AA57" s="56">
        <v>0</v>
      </c>
      <c r="AB57" s="56">
        <v>0</v>
      </c>
      <c r="AC57" s="56">
        <v>0</v>
      </c>
      <c r="AD57" s="56">
        <v>0</v>
      </c>
      <c r="AE57" s="56">
        <v>0</v>
      </c>
      <c r="AF57" s="56">
        <v>0</v>
      </c>
      <c r="AG57" s="56">
        <v>0</v>
      </c>
      <c r="AH57" s="56">
        <v>0</v>
      </c>
      <c r="AI57" s="56">
        <v>0</v>
      </c>
      <c r="AJ57" s="56">
        <v>0</v>
      </c>
      <c r="AK57" s="56">
        <v>0</v>
      </c>
      <c r="AL57" s="56">
        <v>0</v>
      </c>
    </row>
    <row r="58" spans="1:38" ht="31.5">
      <c r="A58" s="52" t="s">
        <v>135</v>
      </c>
      <c r="B58" s="53" t="s">
        <v>136</v>
      </c>
      <c r="C58" s="52" t="s">
        <v>58</v>
      </c>
      <c r="D58" s="56">
        <v>0</v>
      </c>
      <c r="E58" s="56">
        <v>0</v>
      </c>
      <c r="F58" s="56">
        <v>0</v>
      </c>
      <c r="G58" s="56">
        <v>0</v>
      </c>
      <c r="H58" s="56">
        <v>0</v>
      </c>
      <c r="I58" s="56">
        <v>0</v>
      </c>
      <c r="J58" s="56">
        <v>0</v>
      </c>
      <c r="K58" s="56">
        <v>0</v>
      </c>
      <c r="L58" s="56">
        <v>0</v>
      </c>
      <c r="M58" s="56">
        <v>0</v>
      </c>
      <c r="N58" s="56">
        <v>0</v>
      </c>
      <c r="O58" s="56">
        <v>0</v>
      </c>
      <c r="P58" s="56">
        <v>0</v>
      </c>
      <c r="Q58" s="56">
        <v>0</v>
      </c>
      <c r="R58" s="56">
        <v>0</v>
      </c>
      <c r="S58" s="56">
        <v>0</v>
      </c>
      <c r="T58" s="56">
        <v>0</v>
      </c>
      <c r="U58" s="56">
        <v>0</v>
      </c>
      <c r="V58" s="56">
        <v>0</v>
      </c>
      <c r="W58" s="56">
        <v>0</v>
      </c>
      <c r="X58" s="56">
        <v>0</v>
      </c>
      <c r="Y58" s="56">
        <v>0</v>
      </c>
      <c r="Z58" s="56">
        <v>0</v>
      </c>
      <c r="AA58" s="56">
        <v>0</v>
      </c>
      <c r="AB58" s="56">
        <v>0</v>
      </c>
      <c r="AC58" s="56">
        <v>0</v>
      </c>
      <c r="AD58" s="56">
        <v>0</v>
      </c>
      <c r="AE58" s="56">
        <v>0</v>
      </c>
      <c r="AF58" s="56">
        <v>0</v>
      </c>
      <c r="AG58" s="56">
        <v>0</v>
      </c>
      <c r="AH58" s="56">
        <v>0</v>
      </c>
      <c r="AI58" s="56">
        <v>0</v>
      </c>
      <c r="AJ58" s="56">
        <v>0</v>
      </c>
      <c r="AK58" s="56">
        <v>0</v>
      </c>
      <c r="AL58" s="56">
        <v>0</v>
      </c>
    </row>
    <row r="59" spans="1:38" ht="31.5">
      <c r="A59" s="52" t="s">
        <v>137</v>
      </c>
      <c r="B59" s="53" t="s">
        <v>138</v>
      </c>
      <c r="C59" s="52" t="s">
        <v>58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56">
        <v>0</v>
      </c>
      <c r="O59" s="56">
        <v>0</v>
      </c>
      <c r="P59" s="56">
        <v>0</v>
      </c>
      <c r="Q59" s="56">
        <v>0</v>
      </c>
      <c r="R59" s="56">
        <v>0</v>
      </c>
      <c r="S59" s="56">
        <v>0</v>
      </c>
      <c r="T59" s="56">
        <v>0</v>
      </c>
      <c r="U59" s="56">
        <v>0</v>
      </c>
      <c r="V59" s="56">
        <v>0</v>
      </c>
      <c r="W59" s="56">
        <v>0</v>
      </c>
      <c r="X59" s="56">
        <v>0</v>
      </c>
      <c r="Y59" s="56">
        <v>0</v>
      </c>
      <c r="Z59" s="56">
        <v>0</v>
      </c>
      <c r="AA59" s="56">
        <v>0</v>
      </c>
      <c r="AB59" s="56">
        <v>0</v>
      </c>
      <c r="AC59" s="56">
        <v>0</v>
      </c>
      <c r="AD59" s="56">
        <v>0</v>
      </c>
      <c r="AE59" s="56">
        <v>0</v>
      </c>
      <c r="AF59" s="56">
        <v>0</v>
      </c>
      <c r="AG59" s="56">
        <v>0</v>
      </c>
      <c r="AH59" s="56">
        <v>0</v>
      </c>
      <c r="AI59" s="56">
        <v>0</v>
      </c>
      <c r="AJ59" s="56">
        <v>0</v>
      </c>
      <c r="AK59" s="56">
        <v>0</v>
      </c>
      <c r="AL59" s="56">
        <v>0</v>
      </c>
    </row>
    <row r="60" spans="1:38">
      <c r="A60" s="52" t="s">
        <v>139</v>
      </c>
      <c r="B60" s="53" t="s">
        <v>140</v>
      </c>
      <c r="C60" s="52" t="s">
        <v>58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56">
        <v>0</v>
      </c>
      <c r="O60" s="56">
        <v>0</v>
      </c>
      <c r="P60" s="56">
        <v>0</v>
      </c>
      <c r="Q60" s="56">
        <v>0</v>
      </c>
      <c r="R60" s="56">
        <v>0</v>
      </c>
      <c r="S60" s="56">
        <v>0</v>
      </c>
      <c r="T60" s="56">
        <v>0</v>
      </c>
      <c r="U60" s="56">
        <v>0</v>
      </c>
      <c r="V60" s="56">
        <v>0</v>
      </c>
      <c r="W60" s="56">
        <v>0</v>
      </c>
      <c r="X60" s="56">
        <v>0</v>
      </c>
      <c r="Y60" s="56">
        <v>0</v>
      </c>
      <c r="Z60" s="56">
        <v>0</v>
      </c>
      <c r="AA60" s="56">
        <v>0</v>
      </c>
      <c r="AB60" s="56">
        <v>0</v>
      </c>
      <c r="AC60" s="56">
        <v>0</v>
      </c>
      <c r="AD60" s="56">
        <v>0</v>
      </c>
      <c r="AE60" s="56">
        <v>0</v>
      </c>
      <c r="AF60" s="56">
        <v>0</v>
      </c>
      <c r="AG60" s="56">
        <v>0</v>
      </c>
      <c r="AH60" s="56">
        <v>0</v>
      </c>
      <c r="AI60" s="56">
        <v>0</v>
      </c>
      <c r="AJ60" s="56">
        <v>0</v>
      </c>
      <c r="AK60" s="56">
        <v>0</v>
      </c>
      <c r="AL60" s="56">
        <v>0</v>
      </c>
    </row>
    <row r="61" spans="1:38" ht="31.5">
      <c r="A61" s="52" t="s">
        <v>141</v>
      </c>
      <c r="B61" s="53" t="s">
        <v>142</v>
      </c>
      <c r="C61" s="52" t="s">
        <v>58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56">
        <v>0</v>
      </c>
      <c r="O61" s="56">
        <v>0</v>
      </c>
      <c r="P61" s="56">
        <v>0</v>
      </c>
      <c r="Q61" s="56">
        <v>0</v>
      </c>
      <c r="R61" s="56">
        <v>0</v>
      </c>
      <c r="S61" s="56">
        <v>0</v>
      </c>
      <c r="T61" s="56">
        <v>0</v>
      </c>
      <c r="U61" s="56">
        <v>0</v>
      </c>
      <c r="V61" s="56">
        <v>0</v>
      </c>
      <c r="W61" s="56">
        <v>0</v>
      </c>
      <c r="X61" s="56">
        <v>0</v>
      </c>
      <c r="Y61" s="56">
        <v>0</v>
      </c>
      <c r="Z61" s="56">
        <v>0</v>
      </c>
      <c r="AA61" s="56">
        <v>0</v>
      </c>
      <c r="AB61" s="56">
        <v>0</v>
      </c>
      <c r="AC61" s="56">
        <v>0</v>
      </c>
      <c r="AD61" s="56">
        <v>0</v>
      </c>
      <c r="AE61" s="56">
        <v>0</v>
      </c>
      <c r="AF61" s="56">
        <v>0</v>
      </c>
      <c r="AG61" s="56">
        <v>0</v>
      </c>
      <c r="AH61" s="56">
        <v>0</v>
      </c>
      <c r="AI61" s="56">
        <v>0</v>
      </c>
      <c r="AJ61" s="56">
        <v>0</v>
      </c>
      <c r="AK61" s="56">
        <v>0</v>
      </c>
      <c r="AL61" s="56">
        <v>0</v>
      </c>
    </row>
    <row r="62" spans="1:38" ht="31.5">
      <c r="A62" s="52" t="s">
        <v>143</v>
      </c>
      <c r="B62" s="53" t="s">
        <v>144</v>
      </c>
      <c r="C62" s="52" t="s">
        <v>58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56">
        <v>0</v>
      </c>
      <c r="O62" s="56">
        <v>0</v>
      </c>
      <c r="P62" s="56">
        <v>0</v>
      </c>
      <c r="Q62" s="56">
        <v>0</v>
      </c>
      <c r="R62" s="56">
        <v>0</v>
      </c>
      <c r="S62" s="56">
        <v>0</v>
      </c>
      <c r="T62" s="56">
        <v>0</v>
      </c>
      <c r="U62" s="56">
        <v>0</v>
      </c>
      <c r="V62" s="56">
        <v>0</v>
      </c>
      <c r="W62" s="56">
        <v>0</v>
      </c>
      <c r="X62" s="56">
        <v>0</v>
      </c>
      <c r="Y62" s="56">
        <v>0</v>
      </c>
      <c r="Z62" s="56">
        <v>0</v>
      </c>
      <c r="AA62" s="56">
        <v>0</v>
      </c>
      <c r="AB62" s="56">
        <v>0</v>
      </c>
      <c r="AC62" s="56">
        <v>0</v>
      </c>
      <c r="AD62" s="56">
        <v>0</v>
      </c>
      <c r="AE62" s="56">
        <v>0</v>
      </c>
      <c r="AF62" s="56">
        <v>0</v>
      </c>
      <c r="AG62" s="56">
        <v>0</v>
      </c>
      <c r="AH62" s="56">
        <v>0</v>
      </c>
      <c r="AI62" s="56">
        <v>0</v>
      </c>
      <c r="AJ62" s="56">
        <v>0</v>
      </c>
      <c r="AK62" s="56">
        <v>0</v>
      </c>
      <c r="AL62" s="56">
        <v>0</v>
      </c>
    </row>
    <row r="63" spans="1:38" ht="31.5">
      <c r="A63" s="52" t="s">
        <v>145</v>
      </c>
      <c r="B63" s="53" t="s">
        <v>146</v>
      </c>
      <c r="C63" s="52" t="s">
        <v>58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56">
        <v>0</v>
      </c>
      <c r="O63" s="56">
        <v>0</v>
      </c>
      <c r="P63" s="56">
        <v>0</v>
      </c>
      <c r="Q63" s="56">
        <v>0</v>
      </c>
      <c r="R63" s="56">
        <v>0</v>
      </c>
      <c r="S63" s="56">
        <v>0</v>
      </c>
      <c r="T63" s="56">
        <v>0</v>
      </c>
      <c r="U63" s="56">
        <v>0</v>
      </c>
      <c r="V63" s="56">
        <v>0</v>
      </c>
      <c r="W63" s="56">
        <v>0</v>
      </c>
      <c r="X63" s="56">
        <v>0</v>
      </c>
      <c r="Y63" s="56">
        <v>0</v>
      </c>
      <c r="Z63" s="56">
        <v>0</v>
      </c>
      <c r="AA63" s="56">
        <v>0</v>
      </c>
      <c r="AB63" s="56">
        <v>0</v>
      </c>
      <c r="AC63" s="56">
        <v>0</v>
      </c>
      <c r="AD63" s="56">
        <v>0</v>
      </c>
      <c r="AE63" s="56">
        <v>0</v>
      </c>
      <c r="AF63" s="56">
        <v>0</v>
      </c>
      <c r="AG63" s="56">
        <v>0</v>
      </c>
      <c r="AH63" s="56">
        <v>0</v>
      </c>
      <c r="AI63" s="56">
        <v>0</v>
      </c>
      <c r="AJ63" s="56">
        <v>0</v>
      </c>
      <c r="AK63" s="56">
        <v>0</v>
      </c>
      <c r="AL63" s="56">
        <v>0</v>
      </c>
    </row>
    <row r="64" spans="1:38" ht="31.5">
      <c r="A64" s="52" t="s">
        <v>147</v>
      </c>
      <c r="B64" s="53" t="s">
        <v>148</v>
      </c>
      <c r="C64" s="52" t="s">
        <v>58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56">
        <v>0</v>
      </c>
      <c r="O64" s="56">
        <v>0</v>
      </c>
      <c r="P64" s="56">
        <v>0</v>
      </c>
      <c r="Q64" s="56">
        <v>0</v>
      </c>
      <c r="R64" s="56">
        <v>0</v>
      </c>
      <c r="S64" s="56">
        <v>0</v>
      </c>
      <c r="T64" s="56">
        <v>0</v>
      </c>
      <c r="U64" s="56">
        <v>0</v>
      </c>
      <c r="V64" s="56">
        <v>0</v>
      </c>
      <c r="W64" s="56">
        <v>0</v>
      </c>
      <c r="X64" s="56">
        <v>0</v>
      </c>
      <c r="Y64" s="56">
        <v>0</v>
      </c>
      <c r="Z64" s="56">
        <v>0</v>
      </c>
      <c r="AA64" s="56">
        <v>0</v>
      </c>
      <c r="AB64" s="56">
        <v>0</v>
      </c>
      <c r="AC64" s="56">
        <v>0</v>
      </c>
      <c r="AD64" s="56">
        <v>0</v>
      </c>
      <c r="AE64" s="56">
        <v>0</v>
      </c>
      <c r="AF64" s="56">
        <v>0</v>
      </c>
      <c r="AG64" s="56">
        <v>0</v>
      </c>
      <c r="AH64" s="56">
        <v>0</v>
      </c>
      <c r="AI64" s="56">
        <v>0</v>
      </c>
      <c r="AJ64" s="56">
        <v>0</v>
      </c>
      <c r="AK64" s="56">
        <v>0</v>
      </c>
      <c r="AL64" s="56">
        <v>0</v>
      </c>
    </row>
    <row r="65" spans="1:38" s="39" customFormat="1" ht="31.5">
      <c r="A65" s="34" t="s">
        <v>149</v>
      </c>
      <c r="B65" s="108" t="s">
        <v>150</v>
      </c>
      <c r="C65" s="34" t="s">
        <v>58</v>
      </c>
      <c r="D65" s="109">
        <v>0</v>
      </c>
      <c r="E65" s="109">
        <v>0</v>
      </c>
      <c r="F65" s="109">
        <v>0</v>
      </c>
      <c r="G65" s="109">
        <v>0</v>
      </c>
      <c r="H65" s="109">
        <v>0</v>
      </c>
      <c r="I65" s="109">
        <v>0</v>
      </c>
      <c r="J65" s="109">
        <v>0</v>
      </c>
      <c r="K65" s="109">
        <v>0</v>
      </c>
      <c r="L65" s="109">
        <v>0</v>
      </c>
      <c r="M65" s="109">
        <v>0</v>
      </c>
      <c r="N65" s="109">
        <v>0</v>
      </c>
      <c r="O65" s="109">
        <v>0</v>
      </c>
      <c r="P65" s="109">
        <v>0</v>
      </c>
      <c r="Q65" s="109">
        <v>0</v>
      </c>
      <c r="R65" s="109">
        <v>0</v>
      </c>
      <c r="S65" s="109">
        <v>0</v>
      </c>
      <c r="T65" s="109">
        <v>0</v>
      </c>
      <c r="U65" s="109">
        <v>0</v>
      </c>
      <c r="V65" s="109">
        <v>0</v>
      </c>
      <c r="W65" s="109">
        <v>0</v>
      </c>
      <c r="X65" s="109">
        <v>0</v>
      </c>
      <c r="Y65" s="109">
        <v>0</v>
      </c>
      <c r="Z65" s="109">
        <f t="shared" ref="Z65:AL65" si="7">SUM(Z66:Z73)</f>
        <v>140.05661054358259</v>
      </c>
      <c r="AA65" s="109">
        <f t="shared" si="7"/>
        <v>1.23</v>
      </c>
      <c r="AB65" s="109">
        <f t="shared" si="7"/>
        <v>0</v>
      </c>
      <c r="AC65" s="109">
        <f t="shared" si="7"/>
        <v>40.089999999999996</v>
      </c>
      <c r="AD65" s="109">
        <f t="shared" si="7"/>
        <v>0</v>
      </c>
      <c r="AE65" s="131">
        <f t="shared" si="7"/>
        <v>9</v>
      </c>
      <c r="AF65" s="109">
        <f t="shared" si="7"/>
        <v>0</v>
      </c>
      <c r="AG65" s="109">
        <f t="shared" si="7"/>
        <v>140.05661054358259</v>
      </c>
      <c r="AH65" s="109">
        <f t="shared" si="7"/>
        <v>1.23</v>
      </c>
      <c r="AI65" s="109">
        <f t="shared" si="7"/>
        <v>0</v>
      </c>
      <c r="AJ65" s="109">
        <f t="shared" si="7"/>
        <v>40.089999999999996</v>
      </c>
      <c r="AK65" s="109">
        <f t="shared" si="7"/>
        <v>0</v>
      </c>
      <c r="AL65" s="109">
        <f t="shared" si="7"/>
        <v>9</v>
      </c>
    </row>
    <row r="66" spans="1:38" s="39" customFormat="1" ht="31.5">
      <c r="A66" s="63" t="s">
        <v>151</v>
      </c>
      <c r="B66" s="132" t="s">
        <v>156</v>
      </c>
      <c r="C66" s="91" t="s">
        <v>59</v>
      </c>
      <c r="D66" s="91">
        <v>0</v>
      </c>
      <c r="E66" s="91">
        <v>0</v>
      </c>
      <c r="F66" s="91">
        <v>0</v>
      </c>
      <c r="G66" s="91">
        <v>0</v>
      </c>
      <c r="H66" s="91">
        <v>0</v>
      </c>
      <c r="I66" s="91">
        <v>0</v>
      </c>
      <c r="J66" s="91">
        <v>0</v>
      </c>
      <c r="K66" s="91">
        <v>0</v>
      </c>
      <c r="L66" s="91">
        <v>0</v>
      </c>
      <c r="M66" s="91">
        <v>0</v>
      </c>
      <c r="N66" s="91">
        <v>0</v>
      </c>
      <c r="O66" s="91">
        <v>0</v>
      </c>
      <c r="P66" s="91">
        <v>0</v>
      </c>
      <c r="Q66" s="91">
        <v>0</v>
      </c>
      <c r="R66" s="91">
        <v>0</v>
      </c>
      <c r="S66" s="91">
        <v>0</v>
      </c>
      <c r="T66" s="91">
        <v>0</v>
      </c>
      <c r="U66" s="91">
        <v>0</v>
      </c>
      <c r="V66" s="91">
        <v>0</v>
      </c>
      <c r="W66" s="91">
        <v>0</v>
      </c>
      <c r="X66" s="91">
        <v>0</v>
      </c>
      <c r="Y66" s="91">
        <v>0</v>
      </c>
      <c r="Z66" s="56">
        <f>' 3(23)'!Z65</f>
        <v>24.561170810068099</v>
      </c>
      <c r="AA66" s="56">
        <f>' 3(23)'!L65</f>
        <v>0</v>
      </c>
      <c r="AB66" s="56">
        <v>0</v>
      </c>
      <c r="AC66" s="56">
        <f>' 3(23)'!N65</f>
        <v>4.0999999999999996</v>
      </c>
      <c r="AD66" s="56">
        <v>0</v>
      </c>
      <c r="AE66" s="56">
        <f>' 3(23)'!Q65</f>
        <v>0</v>
      </c>
      <c r="AF66" s="56">
        <v>0</v>
      </c>
      <c r="AG66" s="56">
        <f t="shared" ref="AG66:AH72" si="8">Z66</f>
        <v>24.561170810068099</v>
      </c>
      <c r="AH66" s="56">
        <f t="shared" si="8"/>
        <v>0</v>
      </c>
      <c r="AI66" s="56">
        <v>0</v>
      </c>
      <c r="AJ66" s="56">
        <f t="shared" ref="AJ66:AJ72" si="9">AC66</f>
        <v>4.0999999999999996</v>
      </c>
      <c r="AK66" s="56">
        <v>0</v>
      </c>
      <c r="AL66" s="56">
        <f t="shared" ref="AL66:AL72" si="10">AE66</f>
        <v>0</v>
      </c>
    </row>
    <row r="67" spans="1:38" s="39" customFormat="1" ht="31.5">
      <c r="A67" s="63" t="s">
        <v>163</v>
      </c>
      <c r="B67" s="132" t="s">
        <v>168</v>
      </c>
      <c r="C67" s="91" t="s">
        <v>59</v>
      </c>
      <c r="D67" s="91">
        <v>0</v>
      </c>
      <c r="E67" s="91">
        <v>0</v>
      </c>
      <c r="F67" s="91">
        <v>0</v>
      </c>
      <c r="G67" s="91">
        <v>0</v>
      </c>
      <c r="H67" s="91">
        <v>0</v>
      </c>
      <c r="I67" s="91">
        <v>0</v>
      </c>
      <c r="J67" s="91">
        <v>0</v>
      </c>
      <c r="K67" s="91">
        <v>0</v>
      </c>
      <c r="L67" s="91">
        <v>0</v>
      </c>
      <c r="M67" s="91">
        <v>0</v>
      </c>
      <c r="N67" s="91">
        <v>0</v>
      </c>
      <c r="O67" s="91">
        <v>0</v>
      </c>
      <c r="P67" s="91">
        <v>0</v>
      </c>
      <c r="Q67" s="91">
        <v>0</v>
      </c>
      <c r="R67" s="91">
        <v>0</v>
      </c>
      <c r="S67" s="91">
        <v>0</v>
      </c>
      <c r="T67" s="91">
        <v>0</v>
      </c>
      <c r="U67" s="91">
        <v>0</v>
      </c>
      <c r="V67" s="91">
        <v>0</v>
      </c>
      <c r="W67" s="91">
        <v>0</v>
      </c>
      <c r="X67" s="91">
        <v>0</v>
      </c>
      <c r="Y67" s="91">
        <v>0</v>
      </c>
      <c r="Z67" s="56">
        <f>' 3(23)'!Z66</f>
        <v>22.658817280024302</v>
      </c>
      <c r="AA67" s="56">
        <f>' 3(23)'!L66</f>
        <v>0</v>
      </c>
      <c r="AB67" s="56">
        <v>0</v>
      </c>
      <c r="AC67" s="56">
        <f>' 3(23)'!N66</f>
        <v>9.8000000000000007</v>
      </c>
      <c r="AD67" s="56">
        <v>0</v>
      </c>
      <c r="AE67" s="56">
        <f>' 3(23)'!Q66</f>
        <v>0</v>
      </c>
      <c r="AF67" s="56">
        <v>0</v>
      </c>
      <c r="AG67" s="56">
        <f t="shared" si="8"/>
        <v>22.658817280024302</v>
      </c>
      <c r="AH67" s="56">
        <f t="shared" si="8"/>
        <v>0</v>
      </c>
      <c r="AI67" s="56">
        <v>0</v>
      </c>
      <c r="AJ67" s="56">
        <f t="shared" si="9"/>
        <v>9.8000000000000007</v>
      </c>
      <c r="AK67" s="56">
        <v>0</v>
      </c>
      <c r="AL67" s="56">
        <f t="shared" si="10"/>
        <v>0</v>
      </c>
    </row>
    <row r="68" spans="1:38" s="39" customFormat="1" ht="47.25">
      <c r="A68" s="63" t="s">
        <v>175</v>
      </c>
      <c r="B68" s="132" t="s">
        <v>357</v>
      </c>
      <c r="C68" s="91" t="s">
        <v>59</v>
      </c>
      <c r="D68" s="91">
        <v>0</v>
      </c>
      <c r="E68" s="91">
        <v>0</v>
      </c>
      <c r="F68" s="91">
        <v>0</v>
      </c>
      <c r="G68" s="91">
        <v>0</v>
      </c>
      <c r="H68" s="91">
        <v>0</v>
      </c>
      <c r="I68" s="91">
        <v>0</v>
      </c>
      <c r="J68" s="91">
        <v>0</v>
      </c>
      <c r="K68" s="91">
        <v>0</v>
      </c>
      <c r="L68" s="91">
        <v>0</v>
      </c>
      <c r="M68" s="91">
        <v>0</v>
      </c>
      <c r="N68" s="91">
        <v>0</v>
      </c>
      <c r="O68" s="91">
        <v>0</v>
      </c>
      <c r="P68" s="91">
        <v>0</v>
      </c>
      <c r="Q68" s="91">
        <v>0</v>
      </c>
      <c r="R68" s="91">
        <v>0</v>
      </c>
      <c r="S68" s="91">
        <v>0</v>
      </c>
      <c r="T68" s="91">
        <v>0</v>
      </c>
      <c r="U68" s="91">
        <v>0</v>
      </c>
      <c r="V68" s="91">
        <v>0</v>
      </c>
      <c r="W68" s="91">
        <v>0</v>
      </c>
      <c r="X68" s="91">
        <v>0</v>
      </c>
      <c r="Y68" s="91">
        <v>0</v>
      </c>
      <c r="Z68" s="56">
        <f>' 3(23)'!Z67</f>
        <v>17.393872882854701</v>
      </c>
      <c r="AA68" s="56">
        <f>' 3(23)'!L67</f>
        <v>0.25</v>
      </c>
      <c r="AB68" s="56">
        <v>0</v>
      </c>
      <c r="AC68" s="56">
        <f>' 3(23)'!N67</f>
        <v>6</v>
      </c>
      <c r="AD68" s="56">
        <v>0</v>
      </c>
      <c r="AE68" s="135">
        <f>' 3(23)'!Q67</f>
        <v>3</v>
      </c>
      <c r="AF68" s="56">
        <v>0</v>
      </c>
      <c r="AG68" s="56">
        <f t="shared" si="8"/>
        <v>17.393872882854701</v>
      </c>
      <c r="AH68" s="56">
        <f t="shared" si="8"/>
        <v>0.25</v>
      </c>
      <c r="AI68" s="56">
        <v>0</v>
      </c>
      <c r="AJ68" s="56">
        <f t="shared" si="9"/>
        <v>6</v>
      </c>
      <c r="AK68" s="56">
        <v>0</v>
      </c>
      <c r="AL68" s="56">
        <f t="shared" si="10"/>
        <v>3</v>
      </c>
    </row>
    <row r="69" spans="1:38" s="39" customFormat="1" ht="63">
      <c r="A69" s="63" t="s">
        <v>187</v>
      </c>
      <c r="B69" s="132" t="s">
        <v>192</v>
      </c>
      <c r="C69" s="91" t="s">
        <v>59</v>
      </c>
      <c r="D69" s="91">
        <v>0</v>
      </c>
      <c r="E69" s="91">
        <v>0</v>
      </c>
      <c r="F69" s="91">
        <v>0</v>
      </c>
      <c r="G69" s="91">
        <v>0</v>
      </c>
      <c r="H69" s="91">
        <v>0</v>
      </c>
      <c r="I69" s="91">
        <v>0</v>
      </c>
      <c r="J69" s="91">
        <v>0</v>
      </c>
      <c r="K69" s="91">
        <v>0</v>
      </c>
      <c r="L69" s="91">
        <v>0</v>
      </c>
      <c r="M69" s="91">
        <v>0</v>
      </c>
      <c r="N69" s="91">
        <v>0</v>
      </c>
      <c r="O69" s="91">
        <v>0</v>
      </c>
      <c r="P69" s="91">
        <v>0</v>
      </c>
      <c r="Q69" s="91">
        <v>0</v>
      </c>
      <c r="R69" s="91">
        <v>0</v>
      </c>
      <c r="S69" s="91">
        <v>0</v>
      </c>
      <c r="T69" s="91">
        <v>0</v>
      </c>
      <c r="U69" s="91">
        <v>0</v>
      </c>
      <c r="V69" s="91">
        <v>0</v>
      </c>
      <c r="W69" s="91">
        <v>0</v>
      </c>
      <c r="X69" s="91">
        <v>0</v>
      </c>
      <c r="Y69" s="91">
        <v>0</v>
      </c>
      <c r="Z69" s="56">
        <f>' 3(23)'!Z68</f>
        <v>31.578530316787699</v>
      </c>
      <c r="AA69" s="56">
        <f>' 3(23)'!L68</f>
        <v>0</v>
      </c>
      <c r="AB69" s="56">
        <v>0</v>
      </c>
      <c r="AC69" s="56">
        <f>' 3(23)'!N68</f>
        <v>2.95</v>
      </c>
      <c r="AD69" s="56">
        <v>0</v>
      </c>
      <c r="AE69" s="135">
        <f>' 3(23)'!Q68</f>
        <v>6</v>
      </c>
      <c r="AF69" s="56">
        <v>0</v>
      </c>
      <c r="AG69" s="56">
        <f t="shared" si="8"/>
        <v>31.578530316787699</v>
      </c>
      <c r="AH69" s="56">
        <f t="shared" si="8"/>
        <v>0</v>
      </c>
      <c r="AI69" s="56">
        <v>0</v>
      </c>
      <c r="AJ69" s="56">
        <f t="shared" si="9"/>
        <v>2.95</v>
      </c>
      <c r="AK69" s="56">
        <v>0</v>
      </c>
      <c r="AL69" s="56">
        <f t="shared" si="10"/>
        <v>6</v>
      </c>
    </row>
    <row r="70" spans="1:38" s="39" customFormat="1" ht="47.25">
      <c r="A70" s="63" t="s">
        <v>199</v>
      </c>
      <c r="B70" s="132" t="s">
        <v>204</v>
      </c>
      <c r="C70" s="91" t="s">
        <v>59</v>
      </c>
      <c r="D70" s="91">
        <v>0</v>
      </c>
      <c r="E70" s="91">
        <v>0</v>
      </c>
      <c r="F70" s="91">
        <v>0</v>
      </c>
      <c r="G70" s="91">
        <v>0</v>
      </c>
      <c r="H70" s="91">
        <v>0</v>
      </c>
      <c r="I70" s="91">
        <v>0</v>
      </c>
      <c r="J70" s="91">
        <v>0</v>
      </c>
      <c r="K70" s="91">
        <v>0</v>
      </c>
      <c r="L70" s="91">
        <v>0</v>
      </c>
      <c r="M70" s="91">
        <v>0</v>
      </c>
      <c r="N70" s="91">
        <v>0</v>
      </c>
      <c r="O70" s="91">
        <v>0</v>
      </c>
      <c r="P70" s="91">
        <v>0</v>
      </c>
      <c r="Q70" s="91">
        <v>0</v>
      </c>
      <c r="R70" s="91">
        <v>0</v>
      </c>
      <c r="S70" s="91">
        <v>0</v>
      </c>
      <c r="T70" s="91">
        <v>0</v>
      </c>
      <c r="U70" s="91">
        <v>0</v>
      </c>
      <c r="V70" s="91">
        <v>0</v>
      </c>
      <c r="W70" s="91">
        <v>0</v>
      </c>
      <c r="X70" s="91">
        <v>0</v>
      </c>
      <c r="Y70" s="91">
        <v>0</v>
      </c>
      <c r="Z70" s="56">
        <f>' 3(23)'!Z69</f>
        <v>15.5699469324601</v>
      </c>
      <c r="AA70" s="56">
        <f>' 3(23)'!L69</f>
        <v>0.32</v>
      </c>
      <c r="AB70" s="56">
        <v>0</v>
      </c>
      <c r="AC70" s="56">
        <f>' 3(23)'!N69</f>
        <v>6.2</v>
      </c>
      <c r="AD70" s="56">
        <v>0</v>
      </c>
      <c r="AE70" s="56">
        <f>' 3(23)'!Q69</f>
        <v>0</v>
      </c>
      <c r="AF70" s="56">
        <v>0</v>
      </c>
      <c r="AG70" s="56">
        <f t="shared" si="8"/>
        <v>15.5699469324601</v>
      </c>
      <c r="AH70" s="56">
        <f t="shared" si="8"/>
        <v>0.32</v>
      </c>
      <c r="AI70" s="56">
        <v>0</v>
      </c>
      <c r="AJ70" s="56">
        <f t="shared" si="9"/>
        <v>6.2</v>
      </c>
      <c r="AK70" s="56">
        <v>0</v>
      </c>
      <c r="AL70" s="56">
        <f t="shared" si="10"/>
        <v>0</v>
      </c>
    </row>
    <row r="71" spans="1:38" s="39" customFormat="1" ht="94.5">
      <c r="A71" s="63" t="s">
        <v>211</v>
      </c>
      <c r="B71" s="132" t="s">
        <v>216</v>
      </c>
      <c r="C71" s="91" t="s">
        <v>59</v>
      </c>
      <c r="D71" s="91">
        <v>0</v>
      </c>
      <c r="E71" s="91">
        <v>0</v>
      </c>
      <c r="F71" s="91">
        <v>0</v>
      </c>
      <c r="G71" s="91">
        <v>0</v>
      </c>
      <c r="H71" s="91">
        <v>0</v>
      </c>
      <c r="I71" s="91">
        <v>0</v>
      </c>
      <c r="J71" s="91">
        <v>0</v>
      </c>
      <c r="K71" s="91">
        <v>0</v>
      </c>
      <c r="L71" s="91">
        <v>0</v>
      </c>
      <c r="M71" s="91">
        <v>0</v>
      </c>
      <c r="N71" s="91">
        <v>0</v>
      </c>
      <c r="O71" s="91">
        <v>0</v>
      </c>
      <c r="P71" s="91">
        <v>0</v>
      </c>
      <c r="Q71" s="91">
        <v>0</v>
      </c>
      <c r="R71" s="91">
        <v>0</v>
      </c>
      <c r="S71" s="91">
        <v>0</v>
      </c>
      <c r="T71" s="91">
        <v>0</v>
      </c>
      <c r="U71" s="91">
        <v>0</v>
      </c>
      <c r="V71" s="91">
        <v>0</v>
      </c>
      <c r="W71" s="91">
        <v>0</v>
      </c>
      <c r="X71" s="91">
        <v>0</v>
      </c>
      <c r="Y71" s="91">
        <v>0</v>
      </c>
      <c r="Z71" s="56">
        <f>' 3(23)'!Z70</f>
        <v>19.485936717151802</v>
      </c>
      <c r="AA71" s="56">
        <f>' 3(23)'!L70</f>
        <v>0.5</v>
      </c>
      <c r="AB71" s="56">
        <v>0</v>
      </c>
      <c r="AC71" s="56">
        <f>' 3(23)'!N70</f>
        <v>7.24</v>
      </c>
      <c r="AD71" s="56">
        <v>0</v>
      </c>
      <c r="AE71" s="56">
        <f>' 3(23)'!Q70</f>
        <v>0</v>
      </c>
      <c r="AF71" s="56">
        <v>0</v>
      </c>
      <c r="AG71" s="56">
        <f t="shared" si="8"/>
        <v>19.485936717151802</v>
      </c>
      <c r="AH71" s="56">
        <f t="shared" si="8"/>
        <v>0.5</v>
      </c>
      <c r="AI71" s="56">
        <v>0</v>
      </c>
      <c r="AJ71" s="56">
        <f t="shared" si="9"/>
        <v>7.24</v>
      </c>
      <c r="AK71" s="56">
        <v>0</v>
      </c>
      <c r="AL71" s="56">
        <f t="shared" si="10"/>
        <v>0</v>
      </c>
    </row>
    <row r="72" spans="1:38" s="39" customFormat="1" ht="47.25">
      <c r="A72" s="63" t="s">
        <v>223</v>
      </c>
      <c r="B72" s="132" t="s">
        <v>228</v>
      </c>
      <c r="C72" s="91" t="s">
        <v>59</v>
      </c>
      <c r="D72" s="91">
        <v>0</v>
      </c>
      <c r="E72" s="91">
        <v>0</v>
      </c>
      <c r="F72" s="91">
        <v>0</v>
      </c>
      <c r="G72" s="91">
        <v>0</v>
      </c>
      <c r="H72" s="91">
        <v>0</v>
      </c>
      <c r="I72" s="91">
        <v>0</v>
      </c>
      <c r="J72" s="91">
        <v>0</v>
      </c>
      <c r="K72" s="91">
        <v>0</v>
      </c>
      <c r="L72" s="91">
        <v>0</v>
      </c>
      <c r="M72" s="91">
        <v>0</v>
      </c>
      <c r="N72" s="91">
        <v>0</v>
      </c>
      <c r="O72" s="91">
        <v>0</v>
      </c>
      <c r="P72" s="91">
        <v>0</v>
      </c>
      <c r="Q72" s="91">
        <v>0</v>
      </c>
      <c r="R72" s="91">
        <v>0</v>
      </c>
      <c r="S72" s="91">
        <v>0</v>
      </c>
      <c r="T72" s="91">
        <v>0</v>
      </c>
      <c r="U72" s="91">
        <v>0</v>
      </c>
      <c r="V72" s="91">
        <v>0</v>
      </c>
      <c r="W72" s="91">
        <v>0</v>
      </c>
      <c r="X72" s="91">
        <v>0</v>
      </c>
      <c r="Y72" s="91">
        <v>0</v>
      </c>
      <c r="Z72" s="56">
        <f>' 3(23)'!Z71</f>
        <v>8.8083356042359</v>
      </c>
      <c r="AA72" s="56">
        <f>' 3(23)'!L71</f>
        <v>0.16</v>
      </c>
      <c r="AB72" s="56">
        <v>0</v>
      </c>
      <c r="AC72" s="56">
        <f>' 3(23)'!N71</f>
        <v>3.8</v>
      </c>
      <c r="AD72" s="56">
        <v>0</v>
      </c>
      <c r="AE72" s="56">
        <f>' 3(23)'!Q71</f>
        <v>0</v>
      </c>
      <c r="AF72" s="56">
        <v>0</v>
      </c>
      <c r="AG72" s="56">
        <f t="shared" si="8"/>
        <v>8.8083356042359</v>
      </c>
      <c r="AH72" s="56">
        <f t="shared" si="8"/>
        <v>0.16</v>
      </c>
      <c r="AI72" s="56">
        <v>0</v>
      </c>
      <c r="AJ72" s="56">
        <f t="shared" si="9"/>
        <v>3.8</v>
      </c>
      <c r="AK72" s="56">
        <v>0</v>
      </c>
      <c r="AL72" s="56">
        <f t="shared" si="10"/>
        <v>0</v>
      </c>
    </row>
    <row r="73" spans="1:38" ht="31.5">
      <c r="A73" s="52" t="s">
        <v>235</v>
      </c>
      <c r="B73" s="53" t="s">
        <v>236</v>
      </c>
      <c r="C73" s="52" t="s">
        <v>58</v>
      </c>
      <c r="D73" s="56">
        <v>0</v>
      </c>
      <c r="E73" s="56">
        <v>0</v>
      </c>
      <c r="F73" s="56">
        <v>0</v>
      </c>
      <c r="G73" s="56">
        <v>0</v>
      </c>
      <c r="H73" s="56">
        <v>0</v>
      </c>
      <c r="I73" s="56">
        <v>0</v>
      </c>
      <c r="J73" s="56">
        <v>0</v>
      </c>
      <c r="K73" s="56">
        <v>0</v>
      </c>
      <c r="L73" s="56">
        <v>0</v>
      </c>
      <c r="M73" s="56">
        <v>0</v>
      </c>
      <c r="N73" s="56">
        <v>0</v>
      </c>
      <c r="O73" s="56">
        <v>0</v>
      </c>
      <c r="P73" s="56">
        <v>0</v>
      </c>
      <c r="Q73" s="56">
        <v>0</v>
      </c>
      <c r="R73" s="56">
        <v>0</v>
      </c>
      <c r="S73" s="56">
        <v>0</v>
      </c>
      <c r="T73" s="56">
        <v>0</v>
      </c>
      <c r="U73" s="56">
        <v>0</v>
      </c>
      <c r="V73" s="56">
        <v>0</v>
      </c>
      <c r="W73" s="56">
        <v>0</v>
      </c>
      <c r="X73" s="56">
        <v>0</v>
      </c>
      <c r="Y73" s="56">
        <v>0</v>
      </c>
      <c r="Z73" s="56">
        <v>0</v>
      </c>
      <c r="AA73" s="56">
        <v>0</v>
      </c>
      <c r="AB73" s="56">
        <v>0</v>
      </c>
      <c r="AC73" s="56">
        <v>0</v>
      </c>
      <c r="AD73" s="56">
        <v>0</v>
      </c>
      <c r="AE73" s="56">
        <v>0</v>
      </c>
      <c r="AF73" s="56">
        <v>0</v>
      </c>
      <c r="AG73" s="56">
        <v>0</v>
      </c>
      <c r="AH73" s="56">
        <v>0</v>
      </c>
      <c r="AI73" s="56">
        <v>0</v>
      </c>
      <c r="AJ73" s="56">
        <v>0</v>
      </c>
      <c r="AK73" s="56">
        <v>0</v>
      </c>
      <c r="AL73" s="56">
        <v>0</v>
      </c>
    </row>
    <row r="74" spans="1:38" s="39" customFormat="1">
      <c r="A74" s="34" t="s">
        <v>237</v>
      </c>
      <c r="B74" s="108" t="s">
        <v>238</v>
      </c>
      <c r="C74" s="34" t="s">
        <v>58</v>
      </c>
      <c r="D74" s="109">
        <v>0</v>
      </c>
      <c r="E74" s="109">
        <v>0</v>
      </c>
      <c r="F74" s="109">
        <v>0</v>
      </c>
      <c r="G74" s="109">
        <v>0</v>
      </c>
      <c r="H74" s="109">
        <v>0</v>
      </c>
      <c r="I74" s="109">
        <v>0</v>
      </c>
      <c r="J74" s="109">
        <v>0</v>
      </c>
      <c r="K74" s="109">
        <v>0</v>
      </c>
      <c r="L74" s="109">
        <v>0</v>
      </c>
      <c r="M74" s="109">
        <v>0</v>
      </c>
      <c r="N74" s="109">
        <v>0</v>
      </c>
      <c r="O74" s="109">
        <v>0</v>
      </c>
      <c r="P74" s="109">
        <v>0</v>
      </c>
      <c r="Q74" s="109">
        <v>0</v>
      </c>
      <c r="R74" s="109">
        <v>0</v>
      </c>
      <c r="S74" s="109">
        <v>0</v>
      </c>
      <c r="T74" s="109">
        <v>0</v>
      </c>
      <c r="U74" s="109">
        <v>0</v>
      </c>
      <c r="V74" s="109">
        <v>0</v>
      </c>
      <c r="W74" s="109">
        <v>0</v>
      </c>
      <c r="X74" s="109">
        <v>0</v>
      </c>
      <c r="Y74" s="109">
        <v>0</v>
      </c>
      <c r="Z74" s="109">
        <f>SUM(Z75:Z83)</f>
        <v>36.167981434594239</v>
      </c>
      <c r="AA74" s="109">
        <v>0</v>
      </c>
      <c r="AB74" s="109">
        <v>0</v>
      </c>
      <c r="AC74" s="109">
        <v>0</v>
      </c>
      <c r="AD74" s="109">
        <v>0</v>
      </c>
      <c r="AE74" s="109">
        <v>0</v>
      </c>
      <c r="AF74" s="109">
        <v>0</v>
      </c>
      <c r="AG74" s="109">
        <f>SUM(AG75:AG83)</f>
        <v>36.167981434594239</v>
      </c>
      <c r="AH74" s="109">
        <v>0</v>
      </c>
      <c r="AI74" s="109">
        <v>0</v>
      </c>
      <c r="AJ74" s="109">
        <v>0</v>
      </c>
      <c r="AK74" s="109">
        <v>0</v>
      </c>
      <c r="AL74" s="109">
        <v>0</v>
      </c>
    </row>
    <row r="75" spans="1:38" s="39" customFormat="1">
      <c r="A75" s="63" t="s">
        <v>239</v>
      </c>
      <c r="B75" s="82" t="s">
        <v>240</v>
      </c>
      <c r="C75" s="91" t="s">
        <v>59</v>
      </c>
      <c r="D75" s="91">
        <v>0</v>
      </c>
      <c r="E75" s="91">
        <v>0</v>
      </c>
      <c r="F75" s="91">
        <v>0</v>
      </c>
      <c r="G75" s="91">
        <v>0</v>
      </c>
      <c r="H75" s="91">
        <v>0</v>
      </c>
      <c r="I75" s="91">
        <v>0</v>
      </c>
      <c r="J75" s="91">
        <v>0</v>
      </c>
      <c r="K75" s="91">
        <v>0</v>
      </c>
      <c r="L75" s="91">
        <v>0</v>
      </c>
      <c r="M75" s="91">
        <v>0</v>
      </c>
      <c r="N75" s="91">
        <v>0</v>
      </c>
      <c r="O75" s="91">
        <v>0</v>
      </c>
      <c r="P75" s="91">
        <v>0</v>
      </c>
      <c r="Q75" s="91">
        <v>0</v>
      </c>
      <c r="R75" s="91">
        <v>0</v>
      </c>
      <c r="S75" s="91">
        <v>0</v>
      </c>
      <c r="T75" s="91">
        <v>0</v>
      </c>
      <c r="U75" s="91">
        <v>0</v>
      </c>
      <c r="V75" s="91">
        <v>0</v>
      </c>
      <c r="W75" s="91">
        <v>0</v>
      </c>
      <c r="X75" s="91">
        <v>0</v>
      </c>
      <c r="Y75" s="91">
        <v>0</v>
      </c>
      <c r="Z75" s="56">
        <f>' 3(23)'!Z74</f>
        <v>0.65111199627936001</v>
      </c>
      <c r="AA75" s="56">
        <v>0</v>
      </c>
      <c r="AB75" s="56">
        <v>0</v>
      </c>
      <c r="AC75" s="56">
        <v>0</v>
      </c>
      <c r="AD75" s="56">
        <v>0</v>
      </c>
      <c r="AE75" s="56">
        <v>0</v>
      </c>
      <c r="AF75" s="56">
        <v>0</v>
      </c>
      <c r="AG75" s="56">
        <f t="shared" ref="AG75:AG83" si="11">Z75</f>
        <v>0.65111199627936001</v>
      </c>
      <c r="AH75" s="56">
        <v>0</v>
      </c>
      <c r="AI75" s="56">
        <v>0</v>
      </c>
      <c r="AJ75" s="56">
        <v>0</v>
      </c>
      <c r="AK75" s="56">
        <v>0</v>
      </c>
      <c r="AL75" s="56">
        <v>0</v>
      </c>
    </row>
    <row r="76" spans="1:38" s="39" customFormat="1">
      <c r="A76" s="63" t="s">
        <v>241</v>
      </c>
      <c r="B76" s="82" t="s">
        <v>242</v>
      </c>
      <c r="C76" s="91" t="s">
        <v>59</v>
      </c>
      <c r="D76" s="91">
        <v>0</v>
      </c>
      <c r="E76" s="91">
        <v>0</v>
      </c>
      <c r="F76" s="91">
        <v>0</v>
      </c>
      <c r="G76" s="91">
        <v>0</v>
      </c>
      <c r="H76" s="91">
        <v>0</v>
      </c>
      <c r="I76" s="91">
        <v>0</v>
      </c>
      <c r="J76" s="91">
        <v>0</v>
      </c>
      <c r="K76" s="91">
        <v>0</v>
      </c>
      <c r="L76" s="91">
        <v>0</v>
      </c>
      <c r="M76" s="91">
        <v>0</v>
      </c>
      <c r="N76" s="91">
        <v>0</v>
      </c>
      <c r="O76" s="91">
        <v>0</v>
      </c>
      <c r="P76" s="91">
        <v>0</v>
      </c>
      <c r="Q76" s="91">
        <v>0</v>
      </c>
      <c r="R76" s="91">
        <v>0</v>
      </c>
      <c r="S76" s="91">
        <v>0</v>
      </c>
      <c r="T76" s="91">
        <v>0</v>
      </c>
      <c r="U76" s="91">
        <v>0</v>
      </c>
      <c r="V76" s="91">
        <v>0</v>
      </c>
      <c r="W76" s="91">
        <v>0</v>
      </c>
      <c r="X76" s="91">
        <v>0</v>
      </c>
      <c r="Y76" s="91">
        <v>0</v>
      </c>
      <c r="Z76" s="56">
        <f>' 3(23)'!Z75</f>
        <v>8.7249008037206401</v>
      </c>
      <c r="AA76" s="56">
        <v>0</v>
      </c>
      <c r="AB76" s="56">
        <v>0</v>
      </c>
      <c r="AC76" s="56">
        <v>0</v>
      </c>
      <c r="AD76" s="56">
        <v>0</v>
      </c>
      <c r="AE76" s="56">
        <v>0</v>
      </c>
      <c r="AF76" s="56">
        <v>0</v>
      </c>
      <c r="AG76" s="56">
        <f t="shared" si="11"/>
        <v>8.7249008037206401</v>
      </c>
      <c r="AH76" s="56">
        <v>0</v>
      </c>
      <c r="AI76" s="56">
        <v>0</v>
      </c>
      <c r="AJ76" s="56">
        <v>0</v>
      </c>
      <c r="AK76" s="56">
        <v>0</v>
      </c>
      <c r="AL76" s="56">
        <v>0</v>
      </c>
    </row>
    <row r="77" spans="1:38" s="39" customFormat="1">
      <c r="A77" s="63" t="s">
        <v>243</v>
      </c>
      <c r="B77" s="82" t="s">
        <v>244</v>
      </c>
      <c r="C77" s="91" t="s">
        <v>59</v>
      </c>
      <c r="D77" s="91">
        <v>0</v>
      </c>
      <c r="E77" s="91">
        <v>0</v>
      </c>
      <c r="F77" s="91">
        <v>0</v>
      </c>
      <c r="G77" s="91">
        <v>0</v>
      </c>
      <c r="H77" s="91">
        <v>0</v>
      </c>
      <c r="I77" s="91">
        <v>0</v>
      </c>
      <c r="J77" s="91">
        <v>0</v>
      </c>
      <c r="K77" s="91">
        <v>0</v>
      </c>
      <c r="L77" s="91">
        <v>0</v>
      </c>
      <c r="M77" s="91">
        <v>0</v>
      </c>
      <c r="N77" s="91">
        <v>0</v>
      </c>
      <c r="O77" s="91">
        <v>0</v>
      </c>
      <c r="P77" s="91">
        <v>0</v>
      </c>
      <c r="Q77" s="91">
        <v>0</v>
      </c>
      <c r="R77" s="91">
        <v>0</v>
      </c>
      <c r="S77" s="91">
        <v>0</v>
      </c>
      <c r="T77" s="91">
        <v>0</v>
      </c>
      <c r="U77" s="91">
        <v>0</v>
      </c>
      <c r="V77" s="91">
        <v>0</v>
      </c>
      <c r="W77" s="91">
        <v>0</v>
      </c>
      <c r="X77" s="91">
        <v>0</v>
      </c>
      <c r="Y77" s="91">
        <v>0</v>
      </c>
      <c r="Z77" s="56">
        <f>' 3(23)'!Z76</f>
        <v>8.0923920000000003</v>
      </c>
      <c r="AA77" s="56">
        <v>0</v>
      </c>
      <c r="AB77" s="56">
        <v>0</v>
      </c>
      <c r="AC77" s="56">
        <v>0</v>
      </c>
      <c r="AD77" s="56">
        <v>0</v>
      </c>
      <c r="AE77" s="56">
        <v>0</v>
      </c>
      <c r="AF77" s="56">
        <v>0</v>
      </c>
      <c r="AG77" s="56">
        <f t="shared" si="11"/>
        <v>8.0923920000000003</v>
      </c>
      <c r="AH77" s="56">
        <v>0</v>
      </c>
      <c r="AI77" s="56">
        <v>0</v>
      </c>
      <c r="AJ77" s="56">
        <v>0</v>
      </c>
      <c r="AK77" s="56">
        <v>0</v>
      </c>
      <c r="AL77" s="56">
        <v>0</v>
      </c>
    </row>
    <row r="78" spans="1:38" s="39" customFormat="1">
      <c r="A78" s="63" t="s">
        <v>245</v>
      </c>
      <c r="B78" s="82" t="s">
        <v>246</v>
      </c>
      <c r="C78" s="91" t="s">
        <v>59</v>
      </c>
      <c r="D78" s="91">
        <v>0</v>
      </c>
      <c r="E78" s="91">
        <v>0</v>
      </c>
      <c r="F78" s="91">
        <v>0</v>
      </c>
      <c r="G78" s="91">
        <v>0</v>
      </c>
      <c r="H78" s="91">
        <v>0</v>
      </c>
      <c r="I78" s="91">
        <v>0</v>
      </c>
      <c r="J78" s="91">
        <v>0</v>
      </c>
      <c r="K78" s="91">
        <v>0</v>
      </c>
      <c r="L78" s="91">
        <v>0</v>
      </c>
      <c r="M78" s="91">
        <v>0</v>
      </c>
      <c r="N78" s="91">
        <v>0</v>
      </c>
      <c r="O78" s="91">
        <v>0</v>
      </c>
      <c r="P78" s="91">
        <v>0</v>
      </c>
      <c r="Q78" s="91">
        <v>0</v>
      </c>
      <c r="R78" s="91">
        <v>0</v>
      </c>
      <c r="S78" s="91">
        <v>0</v>
      </c>
      <c r="T78" s="91">
        <v>0</v>
      </c>
      <c r="U78" s="91">
        <v>0</v>
      </c>
      <c r="V78" s="91">
        <v>0</v>
      </c>
      <c r="W78" s="91">
        <v>0</v>
      </c>
      <c r="X78" s="91">
        <v>0</v>
      </c>
      <c r="Y78" s="91">
        <v>0</v>
      </c>
      <c r="Z78" s="56">
        <f>' 3(23)'!Z77</f>
        <v>8.5574719925587193</v>
      </c>
      <c r="AA78" s="56">
        <v>0</v>
      </c>
      <c r="AB78" s="56">
        <v>0</v>
      </c>
      <c r="AC78" s="56">
        <v>0</v>
      </c>
      <c r="AD78" s="56">
        <v>0</v>
      </c>
      <c r="AE78" s="56">
        <v>0</v>
      </c>
      <c r="AF78" s="56">
        <v>0</v>
      </c>
      <c r="AG78" s="56">
        <f t="shared" si="11"/>
        <v>8.5574719925587193</v>
      </c>
      <c r="AH78" s="56">
        <v>0</v>
      </c>
      <c r="AI78" s="56">
        <v>0</v>
      </c>
      <c r="AJ78" s="56">
        <v>0</v>
      </c>
      <c r="AK78" s="56">
        <v>0</v>
      </c>
      <c r="AL78" s="56">
        <v>0</v>
      </c>
    </row>
    <row r="79" spans="1:38" s="39" customFormat="1">
      <c r="A79" s="63" t="s">
        <v>247</v>
      </c>
      <c r="B79" s="82" t="s">
        <v>248</v>
      </c>
      <c r="C79" s="91" t="s">
        <v>59</v>
      </c>
      <c r="D79" s="91">
        <v>0</v>
      </c>
      <c r="E79" s="91">
        <v>0</v>
      </c>
      <c r="F79" s="91">
        <v>0</v>
      </c>
      <c r="G79" s="91">
        <v>0</v>
      </c>
      <c r="H79" s="91">
        <v>0</v>
      </c>
      <c r="I79" s="91">
        <v>0</v>
      </c>
      <c r="J79" s="91">
        <v>0</v>
      </c>
      <c r="K79" s="91">
        <v>0</v>
      </c>
      <c r="L79" s="91">
        <v>0</v>
      </c>
      <c r="M79" s="91">
        <v>0</v>
      </c>
      <c r="N79" s="91">
        <v>0</v>
      </c>
      <c r="O79" s="91">
        <v>0</v>
      </c>
      <c r="P79" s="91">
        <v>0</v>
      </c>
      <c r="Q79" s="91">
        <v>0</v>
      </c>
      <c r="R79" s="91">
        <v>0</v>
      </c>
      <c r="S79" s="91">
        <v>0</v>
      </c>
      <c r="T79" s="91">
        <v>0</v>
      </c>
      <c r="U79" s="91">
        <v>0</v>
      </c>
      <c r="V79" s="91">
        <v>0</v>
      </c>
      <c r="W79" s="91">
        <v>0</v>
      </c>
      <c r="X79" s="91">
        <v>0</v>
      </c>
      <c r="Y79" s="91">
        <v>0</v>
      </c>
      <c r="Z79" s="56">
        <f>' 3(23)'!Z78</f>
        <v>0.74412800372064003</v>
      </c>
      <c r="AA79" s="56">
        <v>0</v>
      </c>
      <c r="AB79" s="56">
        <v>0</v>
      </c>
      <c r="AC79" s="56">
        <v>0</v>
      </c>
      <c r="AD79" s="56">
        <v>0</v>
      </c>
      <c r="AE79" s="56">
        <v>0</v>
      </c>
      <c r="AF79" s="56">
        <v>0</v>
      </c>
      <c r="AG79" s="56">
        <f t="shared" si="11"/>
        <v>0.74412800372064003</v>
      </c>
      <c r="AH79" s="56">
        <v>0</v>
      </c>
      <c r="AI79" s="56">
        <v>0</v>
      </c>
      <c r="AJ79" s="56">
        <v>0</v>
      </c>
      <c r="AK79" s="56">
        <v>0</v>
      </c>
      <c r="AL79" s="56">
        <v>0</v>
      </c>
    </row>
    <row r="80" spans="1:38" s="39" customFormat="1">
      <c r="A80" s="63" t="s">
        <v>249</v>
      </c>
      <c r="B80" s="82" t="s">
        <v>250</v>
      </c>
      <c r="C80" s="91" t="s">
        <v>59</v>
      </c>
      <c r="D80" s="91">
        <v>0</v>
      </c>
      <c r="E80" s="91">
        <v>0</v>
      </c>
      <c r="F80" s="91">
        <v>0</v>
      </c>
      <c r="G80" s="91">
        <v>0</v>
      </c>
      <c r="H80" s="91">
        <v>0</v>
      </c>
      <c r="I80" s="91">
        <v>0</v>
      </c>
      <c r="J80" s="91">
        <v>0</v>
      </c>
      <c r="K80" s="91">
        <v>0</v>
      </c>
      <c r="L80" s="91">
        <v>0</v>
      </c>
      <c r="M80" s="91">
        <v>0</v>
      </c>
      <c r="N80" s="91">
        <v>0</v>
      </c>
      <c r="O80" s="91">
        <v>0</v>
      </c>
      <c r="P80" s="91">
        <v>0</v>
      </c>
      <c r="Q80" s="91">
        <v>0</v>
      </c>
      <c r="R80" s="91">
        <v>0</v>
      </c>
      <c r="S80" s="91">
        <v>0</v>
      </c>
      <c r="T80" s="91">
        <v>0</v>
      </c>
      <c r="U80" s="91">
        <v>0</v>
      </c>
      <c r="V80" s="91">
        <v>0</v>
      </c>
      <c r="W80" s="91">
        <v>0</v>
      </c>
      <c r="X80" s="91">
        <v>0</v>
      </c>
      <c r="Y80" s="91">
        <v>0</v>
      </c>
      <c r="Z80" s="56">
        <f>' 3(23)'!Z79</f>
        <v>8.3342335702348809</v>
      </c>
      <c r="AA80" s="56">
        <v>0</v>
      </c>
      <c r="AB80" s="56">
        <v>0</v>
      </c>
      <c r="AC80" s="56">
        <v>0</v>
      </c>
      <c r="AD80" s="56">
        <v>0</v>
      </c>
      <c r="AE80" s="56">
        <v>0</v>
      </c>
      <c r="AF80" s="56">
        <v>0</v>
      </c>
      <c r="AG80" s="56">
        <f t="shared" si="11"/>
        <v>8.3342335702348809</v>
      </c>
      <c r="AH80" s="56">
        <v>0</v>
      </c>
      <c r="AI80" s="56">
        <v>0</v>
      </c>
      <c r="AJ80" s="56">
        <v>0</v>
      </c>
      <c r="AK80" s="56">
        <v>0</v>
      </c>
      <c r="AL80" s="56">
        <v>0</v>
      </c>
    </row>
    <row r="81" spans="1:68" s="39" customFormat="1">
      <c r="A81" s="63" t="s">
        <v>251</v>
      </c>
      <c r="B81" s="83" t="s">
        <v>252</v>
      </c>
      <c r="C81" s="91" t="s">
        <v>59</v>
      </c>
      <c r="D81" s="91">
        <v>0</v>
      </c>
      <c r="E81" s="91">
        <v>0</v>
      </c>
      <c r="F81" s="91">
        <v>0</v>
      </c>
      <c r="G81" s="91">
        <v>0</v>
      </c>
      <c r="H81" s="91">
        <v>0</v>
      </c>
      <c r="I81" s="91">
        <v>0</v>
      </c>
      <c r="J81" s="91">
        <v>0</v>
      </c>
      <c r="K81" s="91">
        <v>0</v>
      </c>
      <c r="L81" s="91">
        <v>0</v>
      </c>
      <c r="M81" s="91">
        <v>0</v>
      </c>
      <c r="N81" s="91">
        <v>0</v>
      </c>
      <c r="O81" s="91">
        <v>0</v>
      </c>
      <c r="P81" s="91">
        <v>0</v>
      </c>
      <c r="Q81" s="91">
        <v>0</v>
      </c>
      <c r="R81" s="91">
        <v>0</v>
      </c>
      <c r="S81" s="91">
        <v>0</v>
      </c>
      <c r="T81" s="91">
        <v>0</v>
      </c>
      <c r="U81" s="91">
        <v>0</v>
      </c>
      <c r="V81" s="91">
        <v>0</v>
      </c>
      <c r="W81" s="91">
        <v>0</v>
      </c>
      <c r="X81" s="91">
        <v>0</v>
      </c>
      <c r="Y81" s="91">
        <v>0</v>
      </c>
      <c r="Z81" s="56">
        <f>' 3(23)'!Z80</f>
        <v>0</v>
      </c>
      <c r="AA81" s="56">
        <v>0</v>
      </c>
      <c r="AB81" s="56">
        <v>0</v>
      </c>
      <c r="AC81" s="56">
        <v>0</v>
      </c>
      <c r="AD81" s="56">
        <v>0</v>
      </c>
      <c r="AE81" s="56">
        <v>0</v>
      </c>
      <c r="AF81" s="56">
        <v>0</v>
      </c>
      <c r="AG81" s="56">
        <f t="shared" si="11"/>
        <v>0</v>
      </c>
      <c r="AH81" s="56">
        <v>0</v>
      </c>
      <c r="AI81" s="56">
        <v>0</v>
      </c>
      <c r="AJ81" s="56">
        <v>0</v>
      </c>
      <c r="AK81" s="56">
        <v>0</v>
      </c>
      <c r="AL81" s="56">
        <v>0</v>
      </c>
    </row>
    <row r="82" spans="1:68" s="39" customFormat="1">
      <c r="A82" s="63" t="s">
        <v>253</v>
      </c>
      <c r="B82" s="82" t="s">
        <v>254</v>
      </c>
      <c r="C82" s="91" t="s">
        <v>59</v>
      </c>
      <c r="D82" s="91">
        <v>0</v>
      </c>
      <c r="E82" s="91">
        <v>0</v>
      </c>
      <c r="F82" s="91">
        <v>0</v>
      </c>
      <c r="G82" s="91">
        <v>0</v>
      </c>
      <c r="H82" s="91">
        <v>0</v>
      </c>
      <c r="I82" s="91">
        <v>0</v>
      </c>
      <c r="J82" s="91">
        <v>0</v>
      </c>
      <c r="K82" s="91">
        <v>0</v>
      </c>
      <c r="L82" s="91">
        <v>0</v>
      </c>
      <c r="M82" s="91">
        <v>0</v>
      </c>
      <c r="N82" s="91">
        <v>0</v>
      </c>
      <c r="O82" s="91">
        <v>0</v>
      </c>
      <c r="P82" s="91">
        <v>0</v>
      </c>
      <c r="Q82" s="91">
        <v>0</v>
      </c>
      <c r="R82" s="91">
        <v>0</v>
      </c>
      <c r="S82" s="91">
        <v>0</v>
      </c>
      <c r="T82" s="91">
        <v>0</v>
      </c>
      <c r="U82" s="91">
        <v>0</v>
      </c>
      <c r="V82" s="91">
        <v>0</v>
      </c>
      <c r="W82" s="91">
        <v>0</v>
      </c>
      <c r="X82" s="91">
        <v>0</v>
      </c>
      <c r="Y82" s="91">
        <v>0</v>
      </c>
      <c r="Z82" s="56">
        <f>' 3(23)'!Z81</f>
        <v>0.52983122808000005</v>
      </c>
      <c r="AA82" s="56">
        <v>0</v>
      </c>
      <c r="AB82" s="56">
        <v>0</v>
      </c>
      <c r="AC82" s="56">
        <v>0</v>
      </c>
      <c r="AD82" s="56">
        <v>0</v>
      </c>
      <c r="AE82" s="56">
        <v>0</v>
      </c>
      <c r="AF82" s="56">
        <v>0</v>
      </c>
      <c r="AG82" s="56">
        <f t="shared" si="11"/>
        <v>0.52983122808000005</v>
      </c>
      <c r="AH82" s="56">
        <v>0</v>
      </c>
      <c r="AI82" s="56">
        <v>0</v>
      </c>
      <c r="AJ82" s="56">
        <v>0</v>
      </c>
      <c r="AK82" s="56">
        <v>0</v>
      </c>
      <c r="AL82" s="56">
        <v>0</v>
      </c>
    </row>
    <row r="83" spans="1:68" s="39" customFormat="1">
      <c r="A83" s="63" t="s">
        <v>255</v>
      </c>
      <c r="B83" s="82" t="s">
        <v>256</v>
      </c>
      <c r="C83" s="91" t="s">
        <v>59</v>
      </c>
      <c r="D83" s="91">
        <v>0</v>
      </c>
      <c r="E83" s="91">
        <v>0</v>
      </c>
      <c r="F83" s="91">
        <v>0</v>
      </c>
      <c r="G83" s="91">
        <v>0</v>
      </c>
      <c r="H83" s="91">
        <v>0</v>
      </c>
      <c r="I83" s="91">
        <v>0</v>
      </c>
      <c r="J83" s="91">
        <v>0</v>
      </c>
      <c r="K83" s="91">
        <v>0</v>
      </c>
      <c r="L83" s="91">
        <v>0</v>
      </c>
      <c r="M83" s="91">
        <v>0</v>
      </c>
      <c r="N83" s="91">
        <v>0</v>
      </c>
      <c r="O83" s="91">
        <v>0</v>
      </c>
      <c r="P83" s="91">
        <v>0</v>
      </c>
      <c r="Q83" s="91">
        <v>0</v>
      </c>
      <c r="R83" s="91">
        <v>0</v>
      </c>
      <c r="S83" s="91">
        <v>0</v>
      </c>
      <c r="T83" s="91">
        <v>0</v>
      </c>
      <c r="U83" s="91">
        <v>0</v>
      </c>
      <c r="V83" s="91">
        <v>0</v>
      </c>
      <c r="W83" s="91">
        <v>0</v>
      </c>
      <c r="X83" s="91">
        <v>0</v>
      </c>
      <c r="Y83" s="91">
        <v>0</v>
      </c>
      <c r="Z83" s="56">
        <f>' 3(23)'!Z82</f>
        <v>0.53391184000000003</v>
      </c>
      <c r="AA83" s="56">
        <v>0</v>
      </c>
      <c r="AB83" s="56">
        <v>0</v>
      </c>
      <c r="AC83" s="56">
        <v>0</v>
      </c>
      <c r="AD83" s="56">
        <v>0</v>
      </c>
      <c r="AE83" s="56">
        <v>0</v>
      </c>
      <c r="AF83" s="56">
        <v>0</v>
      </c>
      <c r="AG83" s="56">
        <f t="shared" si="11"/>
        <v>0.53391184000000003</v>
      </c>
      <c r="AH83" s="56">
        <v>0</v>
      </c>
      <c r="AI83" s="56">
        <v>0</v>
      </c>
      <c r="AJ83" s="56">
        <v>0</v>
      </c>
      <c r="AK83" s="56">
        <v>0</v>
      </c>
      <c r="AL83" s="56">
        <v>0</v>
      </c>
    </row>
    <row r="84" spans="1:68">
      <c r="A84" s="136"/>
      <c r="B84" s="85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</row>
    <row r="85" spans="1:68">
      <c r="A85" s="136"/>
      <c r="B85" s="85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</row>
    <row r="86" spans="1:68">
      <c r="A86" s="136"/>
      <c r="B86" s="85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</row>
    <row r="88" spans="1:68" ht="22.5" customHeight="1">
      <c r="A88" s="243" t="s">
        <v>257</v>
      </c>
      <c r="B88" s="243"/>
      <c r="C88" s="243"/>
      <c r="D88" s="243"/>
      <c r="E88" s="243"/>
      <c r="F88" s="243"/>
      <c r="G88" s="243"/>
      <c r="H88" s="243"/>
      <c r="I88" s="243"/>
      <c r="J88" s="243"/>
      <c r="K88" s="243"/>
      <c r="L88" s="243"/>
      <c r="M88" s="243"/>
      <c r="N88" s="243"/>
      <c r="O88" s="243"/>
      <c r="P88" s="243"/>
      <c r="Q88" s="243"/>
      <c r="R88" s="243"/>
      <c r="S88" s="243"/>
      <c r="T88" s="243"/>
      <c r="U88" s="243"/>
      <c r="V88" s="243"/>
      <c r="W88" s="243"/>
      <c r="X88" s="243"/>
      <c r="Y88" s="243"/>
      <c r="Z88" s="243"/>
      <c r="AA88" s="243"/>
      <c r="AB88" s="243"/>
      <c r="AC88" s="243"/>
      <c r="AD88" s="243"/>
      <c r="AE88" s="243"/>
      <c r="AF88" s="243"/>
      <c r="AG88" s="243"/>
      <c r="AH88" s="243"/>
      <c r="AI88" s="243"/>
      <c r="AJ88" s="243"/>
      <c r="AK88" s="243"/>
      <c r="AL88" s="243"/>
    </row>
    <row r="89" spans="1:68" ht="21.75" customHeight="1">
      <c r="A89" s="243" t="s">
        <v>258</v>
      </c>
      <c r="B89" s="243"/>
      <c r="C89" s="243"/>
      <c r="D89" s="243"/>
      <c r="E89" s="243"/>
      <c r="F89" s="243"/>
      <c r="G89" s="243"/>
      <c r="H89" s="243"/>
      <c r="I89" s="243"/>
      <c r="J89" s="243"/>
      <c r="K89" s="243"/>
      <c r="L89" s="243"/>
      <c r="M89" s="243"/>
      <c r="N89" s="243"/>
      <c r="O89" s="243"/>
      <c r="P89" s="243"/>
      <c r="Q89" s="243"/>
      <c r="R89" s="243"/>
      <c r="S89" s="243"/>
      <c r="T89" s="243"/>
      <c r="U89" s="243"/>
      <c r="V89" s="243"/>
      <c r="W89" s="243"/>
      <c r="X89" s="243"/>
      <c r="Y89" s="243"/>
      <c r="Z89" s="243"/>
      <c r="AA89" s="243"/>
      <c r="AB89" s="243"/>
      <c r="AC89" s="243"/>
      <c r="AD89" s="243"/>
      <c r="AE89" s="243"/>
      <c r="AF89" s="243"/>
      <c r="AG89" s="243"/>
      <c r="AH89" s="243"/>
      <c r="AI89" s="243"/>
      <c r="AJ89" s="243"/>
      <c r="AK89" s="243"/>
      <c r="AL89" s="243"/>
    </row>
    <row r="90" spans="1:68" ht="18.75">
      <c r="A90" s="271" t="s">
        <v>479</v>
      </c>
      <c r="B90" s="271"/>
      <c r="C90" s="271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271"/>
      <c r="Q90" s="271"/>
      <c r="R90" s="271"/>
      <c r="S90" s="271"/>
      <c r="T90" s="271"/>
      <c r="U90" s="271"/>
      <c r="V90" s="271"/>
      <c r="W90" s="271"/>
      <c r="X90" s="271"/>
      <c r="Y90" s="271"/>
      <c r="Z90" s="271"/>
      <c r="AA90" s="271"/>
      <c r="AB90" s="271"/>
      <c r="AC90" s="271"/>
      <c r="AD90" s="271"/>
      <c r="AE90" s="271"/>
      <c r="AF90" s="271"/>
      <c r="AG90" s="271"/>
      <c r="AH90" s="271"/>
      <c r="AI90" s="271"/>
      <c r="AJ90" s="271"/>
      <c r="AK90" s="271"/>
      <c r="AL90" s="271"/>
    </row>
    <row r="91" spans="1:68" ht="47.25" customHeight="1">
      <c r="A91" s="272" t="s">
        <v>480</v>
      </c>
      <c r="B91" s="272"/>
      <c r="C91" s="272"/>
      <c r="D91" s="272"/>
      <c r="E91" s="272"/>
      <c r="F91" s="272"/>
      <c r="G91" s="272"/>
      <c r="H91" s="272"/>
      <c r="I91" s="272"/>
      <c r="J91" s="272"/>
      <c r="K91" s="272"/>
      <c r="L91" s="272"/>
      <c r="M91" s="272"/>
      <c r="N91" s="272"/>
      <c r="O91" s="272"/>
      <c r="P91" s="272"/>
      <c r="Q91" s="272"/>
      <c r="R91" s="272"/>
      <c r="S91" s="272"/>
      <c r="T91" s="272"/>
      <c r="U91" s="272"/>
      <c r="V91" s="272"/>
      <c r="W91" s="272"/>
      <c r="X91" s="272"/>
      <c r="Y91" s="272"/>
      <c r="Z91" s="272"/>
      <c r="AA91" s="272"/>
      <c r="AB91" s="272"/>
      <c r="AC91" s="272"/>
      <c r="AD91" s="272"/>
      <c r="AE91" s="272"/>
      <c r="AF91" s="272"/>
      <c r="AG91" s="272"/>
      <c r="AH91" s="272"/>
      <c r="AI91" s="272"/>
      <c r="AJ91" s="272"/>
      <c r="AK91" s="272"/>
      <c r="AL91" s="272"/>
      <c r="AM91" s="156"/>
      <c r="AN91" s="156"/>
      <c r="AO91" s="156"/>
      <c r="AP91" s="156"/>
      <c r="AQ91" s="156"/>
      <c r="AR91" s="156"/>
      <c r="AS91" s="156"/>
      <c r="AT91" s="156"/>
      <c r="AU91" s="156"/>
      <c r="AV91" s="156"/>
      <c r="AW91" s="156"/>
      <c r="AX91" s="156"/>
      <c r="AY91" s="156"/>
      <c r="AZ91" s="156"/>
      <c r="BA91" s="156"/>
      <c r="BB91" s="156"/>
      <c r="BC91" s="156"/>
      <c r="BD91" s="156"/>
      <c r="BE91" s="156"/>
      <c r="BF91" s="156"/>
      <c r="BG91" s="156"/>
      <c r="BH91" s="156"/>
      <c r="BI91" s="156"/>
      <c r="BJ91" s="156"/>
      <c r="BK91" s="156"/>
      <c r="BL91" s="156"/>
      <c r="BM91" s="156"/>
      <c r="BN91" s="156"/>
      <c r="BO91" s="156"/>
      <c r="BP91" s="156"/>
    </row>
    <row r="92" spans="1:68" ht="23.25" customHeight="1">
      <c r="A92" s="245"/>
      <c r="B92" s="245"/>
      <c r="C92" s="245"/>
      <c r="D92" s="245"/>
      <c r="E92" s="245"/>
      <c r="F92" s="245"/>
      <c r="G92" s="245"/>
      <c r="H92" s="245"/>
      <c r="I92" s="245"/>
      <c r="J92" s="245"/>
      <c r="K92" s="245"/>
      <c r="L92" s="245"/>
      <c r="M92" s="245"/>
      <c r="N92" s="245"/>
      <c r="O92" s="245"/>
      <c r="P92" s="245"/>
      <c r="Q92" s="245"/>
      <c r="R92" s="245"/>
      <c r="S92" s="245"/>
      <c r="T92" s="245"/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  <c r="AF92" s="245"/>
      <c r="AG92" s="245"/>
      <c r="AH92" s="245"/>
      <c r="AI92" s="245"/>
      <c r="AJ92" s="245"/>
      <c r="AK92" s="245"/>
      <c r="AL92" s="245"/>
      <c r="AM92" s="86"/>
      <c r="AN92" s="86"/>
      <c r="AO92" s="86"/>
      <c r="AP92" s="86"/>
      <c r="AQ92" s="86"/>
      <c r="AR92" s="86"/>
    </row>
    <row r="103" spans="36:36">
      <c r="AJ103" s="1" t="s">
        <v>481</v>
      </c>
    </row>
  </sheetData>
  <mergeCells count="24">
    <mergeCell ref="A88:AL88"/>
    <mergeCell ref="A89:AL89"/>
    <mergeCell ref="A90:AL90"/>
    <mergeCell ref="A91:AL91"/>
    <mergeCell ref="A92:AL92"/>
    <mergeCell ref="A10:A13"/>
    <mergeCell ref="B10:B13"/>
    <mergeCell ref="C10:C13"/>
    <mergeCell ref="D10:AL10"/>
    <mergeCell ref="D11:J11"/>
    <mergeCell ref="K11:Q11"/>
    <mergeCell ref="R11:X11"/>
    <mergeCell ref="Y11:AE11"/>
    <mergeCell ref="AF11:AL11"/>
    <mergeCell ref="E12:J12"/>
    <mergeCell ref="L12:Q12"/>
    <mergeCell ref="S12:X12"/>
    <mergeCell ref="Z12:AE12"/>
    <mergeCell ref="AG12:AL12"/>
    <mergeCell ref="A4:AL4"/>
    <mergeCell ref="A5:AL5"/>
    <mergeCell ref="A7:AL7"/>
    <mergeCell ref="A8:AL8"/>
    <mergeCell ref="A9:AL9"/>
  </mergeCells>
  <pageMargins left="0.70866141732283472" right="0.70866141732283472" top="0.74803149606299213" bottom="0.74803149606299213" header="0.31496062992125984" footer="0.51181102362204722"/>
  <pageSetup paperSize="9" scale="18" firstPageNumber="0" orientation="landscape" horizontalDpi="300" verticalDpi="300" r:id="rId1"/>
  <headerFooter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AMK102"/>
  <sheetViews>
    <sheetView view="pageBreakPreview" topLeftCell="C1" zoomScale="55" zoomScaleNormal="75" zoomScaleSheetLayoutView="55" workbookViewId="0">
      <selection activeCell="M23" sqref="M23"/>
    </sheetView>
  </sheetViews>
  <sheetFormatPr defaultRowHeight="15.75"/>
  <cols>
    <col min="1" max="1" width="11.625" style="1" customWidth="1"/>
    <col min="2" max="2" width="71" style="1" customWidth="1"/>
    <col min="3" max="3" width="13.875" style="1" customWidth="1"/>
    <col min="4" max="4" width="16.125" style="1" customWidth="1"/>
    <col min="5" max="5" width="6.125" style="1" customWidth="1"/>
    <col min="6" max="9" width="6.5" style="1" bestFit="1" customWidth="1"/>
    <col min="10" max="10" width="7.125" style="1" bestFit="1" customWidth="1"/>
    <col min="11" max="11" width="23.25" style="1" bestFit="1" customWidth="1"/>
    <col min="12" max="12" width="6.75" style="1" bestFit="1" customWidth="1"/>
    <col min="13" max="16" width="6.5" style="1" bestFit="1" customWidth="1"/>
    <col min="17" max="17" width="7.125" style="1" bestFit="1" customWidth="1"/>
    <col min="18" max="18" width="23.25" style="1" bestFit="1" customWidth="1"/>
    <col min="19" max="19" width="6.75" style="1" bestFit="1" customWidth="1"/>
    <col min="20" max="23" width="6.5" style="1" bestFit="1" customWidth="1"/>
    <col min="24" max="24" width="7.125" style="1" bestFit="1" customWidth="1"/>
    <col min="25" max="25" width="23.25" style="1" bestFit="1" customWidth="1"/>
    <col min="26" max="26" width="8.75" style="1" bestFit="1" customWidth="1"/>
    <col min="27" max="28" width="6.5" style="1" bestFit="1" customWidth="1"/>
    <col min="29" max="29" width="7.625" style="1" bestFit="1" customWidth="1"/>
    <col min="30" max="30" width="6.5" style="1" bestFit="1" customWidth="1"/>
    <col min="31" max="31" width="7.125" style="1" bestFit="1" customWidth="1"/>
    <col min="32" max="32" width="23.25" style="1" bestFit="1" customWidth="1"/>
    <col min="33" max="33" width="8.75" style="1" bestFit="1" customWidth="1"/>
    <col min="34" max="35" width="6.5" style="1" bestFit="1" customWidth="1"/>
    <col min="36" max="36" width="7.625" style="1" bestFit="1" customWidth="1"/>
    <col min="37" max="37" width="6.5" style="1" bestFit="1" customWidth="1"/>
    <col min="38" max="38" width="23.375" style="1" customWidth="1"/>
    <col min="39" max="39" width="3.5" style="1" customWidth="1"/>
    <col min="40" max="40" width="5.75" style="1" customWidth="1"/>
    <col min="41" max="41" width="16.125" style="1" customWidth="1"/>
    <col min="42" max="42" width="21.25" style="1" customWidth="1"/>
    <col min="43" max="43" width="12.625" style="1" customWidth="1"/>
    <col min="44" max="44" width="22.375" style="1" customWidth="1"/>
    <col min="45" max="45" width="10.875" style="1" customWidth="1"/>
    <col min="46" max="46" width="17.375" style="1" customWidth="1"/>
    <col min="47" max="48" width="4.125" style="1" customWidth="1"/>
    <col min="49" max="49" width="3.75" style="1" customWidth="1"/>
    <col min="50" max="50" width="3.875" style="1" customWidth="1"/>
    <col min="51" max="51" width="4.5" style="1" customWidth="1"/>
    <col min="52" max="52" width="5" style="1" customWidth="1"/>
    <col min="53" max="53" width="5.5" style="1" customWidth="1"/>
    <col min="54" max="54" width="5.75" style="1" customWidth="1"/>
    <col min="55" max="55" width="5.5" style="1" customWidth="1"/>
    <col min="56" max="57" width="5" style="1" customWidth="1"/>
    <col min="58" max="58" width="12.875" style="1" customWidth="1"/>
    <col min="59" max="68" width="5" style="1" customWidth="1"/>
    <col min="69" max="1025" width="9" style="1" customWidth="1"/>
  </cols>
  <sheetData>
    <row r="1" spans="1:67" ht="18.75">
      <c r="AL1" s="3" t="s">
        <v>364</v>
      </c>
    </row>
    <row r="2" spans="1:67" ht="18.75">
      <c r="AL2" s="3" t="s">
        <v>1</v>
      </c>
    </row>
    <row r="3" spans="1:67" ht="18.75">
      <c r="AL3" s="3"/>
    </row>
    <row r="4" spans="1:67" ht="18.75">
      <c r="A4" s="270" t="s">
        <v>431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</row>
    <row r="5" spans="1:67" ht="18.75">
      <c r="A5" s="255" t="s">
        <v>485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</row>
    <row r="6" spans="1:67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</row>
    <row r="7" spans="1:67" ht="18.75">
      <c r="A7" s="238" t="s">
        <v>486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</row>
    <row r="8" spans="1:67">
      <c r="A8" s="239" t="s">
        <v>5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</row>
    <row r="9" spans="1:67">
      <c r="A9" s="265"/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142"/>
      <c r="AN9" s="142"/>
      <c r="AO9" s="142"/>
      <c r="AP9" s="142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</row>
    <row r="10" spans="1:67" ht="19.5" customHeight="1">
      <c r="A10" s="266" t="s">
        <v>6</v>
      </c>
      <c r="B10" s="266" t="s">
        <v>261</v>
      </c>
      <c r="C10" s="266" t="s">
        <v>262</v>
      </c>
      <c r="D10" s="267" t="s">
        <v>487</v>
      </c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87"/>
      <c r="AN10" s="87"/>
      <c r="AO10" s="87"/>
      <c r="AP10" s="87"/>
    </row>
    <row r="11" spans="1:67" ht="43.5" customHeight="1">
      <c r="A11" s="266"/>
      <c r="B11" s="266"/>
      <c r="C11" s="266"/>
      <c r="D11" s="267" t="s">
        <v>434</v>
      </c>
      <c r="E11" s="267"/>
      <c r="F11" s="267"/>
      <c r="G11" s="267"/>
      <c r="H11" s="267"/>
      <c r="I11" s="267"/>
      <c r="J11" s="267"/>
      <c r="K11" s="267" t="s">
        <v>435</v>
      </c>
      <c r="L11" s="267"/>
      <c r="M11" s="267"/>
      <c r="N11" s="267"/>
      <c r="O11" s="267"/>
      <c r="P11" s="267"/>
      <c r="Q11" s="267"/>
      <c r="R11" s="267" t="s">
        <v>436</v>
      </c>
      <c r="S11" s="267"/>
      <c r="T11" s="267"/>
      <c r="U11" s="267"/>
      <c r="V11" s="267"/>
      <c r="W11" s="267"/>
      <c r="X11" s="267"/>
      <c r="Y11" s="267" t="s">
        <v>437</v>
      </c>
      <c r="Z11" s="267"/>
      <c r="AA11" s="267"/>
      <c r="AB11" s="267"/>
      <c r="AC11" s="267"/>
      <c r="AD11" s="267"/>
      <c r="AE11" s="267"/>
      <c r="AF11" s="266" t="s">
        <v>488</v>
      </c>
      <c r="AG11" s="266"/>
      <c r="AH11" s="266"/>
      <c r="AI11" s="266"/>
      <c r="AJ11" s="266"/>
      <c r="AK11" s="266"/>
      <c r="AL11" s="266"/>
      <c r="AM11" s="87"/>
      <c r="AN11" s="87"/>
      <c r="AO11" s="87"/>
      <c r="AP11" s="87"/>
    </row>
    <row r="12" spans="1:67" ht="43.5" customHeight="1">
      <c r="A12" s="266"/>
      <c r="B12" s="266"/>
      <c r="C12" s="266"/>
      <c r="D12" s="143" t="s">
        <v>375</v>
      </c>
      <c r="E12" s="267" t="s">
        <v>376</v>
      </c>
      <c r="F12" s="267"/>
      <c r="G12" s="267"/>
      <c r="H12" s="267"/>
      <c r="I12" s="267"/>
      <c r="J12" s="267"/>
      <c r="K12" s="143" t="s">
        <v>375</v>
      </c>
      <c r="L12" s="267" t="s">
        <v>376</v>
      </c>
      <c r="M12" s="267"/>
      <c r="N12" s="267"/>
      <c r="O12" s="267"/>
      <c r="P12" s="267"/>
      <c r="Q12" s="267"/>
      <c r="R12" s="143" t="s">
        <v>375</v>
      </c>
      <c r="S12" s="267" t="s">
        <v>376</v>
      </c>
      <c r="T12" s="267"/>
      <c r="U12" s="267"/>
      <c r="V12" s="267"/>
      <c r="W12" s="267"/>
      <c r="X12" s="267"/>
      <c r="Y12" s="143" t="s">
        <v>375</v>
      </c>
      <c r="Z12" s="267" t="s">
        <v>376</v>
      </c>
      <c r="AA12" s="267"/>
      <c r="AB12" s="267"/>
      <c r="AC12" s="267"/>
      <c r="AD12" s="267"/>
      <c r="AE12" s="267"/>
      <c r="AF12" s="143" t="s">
        <v>375</v>
      </c>
      <c r="AG12" s="267" t="s">
        <v>376</v>
      </c>
      <c r="AH12" s="267"/>
      <c r="AI12" s="267"/>
      <c r="AJ12" s="267"/>
      <c r="AK12" s="267"/>
      <c r="AL12" s="267"/>
    </row>
    <row r="13" spans="1:67" ht="87.75" customHeight="1">
      <c r="A13" s="266"/>
      <c r="B13" s="266"/>
      <c r="C13" s="266"/>
      <c r="D13" s="14" t="s">
        <v>377</v>
      </c>
      <c r="E13" s="14" t="s">
        <v>377</v>
      </c>
      <c r="F13" s="146" t="s">
        <v>439</v>
      </c>
      <c r="G13" s="146" t="s">
        <v>440</v>
      </c>
      <c r="H13" s="146" t="s">
        <v>441</v>
      </c>
      <c r="I13" s="146" t="s">
        <v>442</v>
      </c>
      <c r="J13" s="146" t="s">
        <v>443</v>
      </c>
      <c r="K13" s="14" t="s">
        <v>377</v>
      </c>
      <c r="L13" s="14" t="s">
        <v>377</v>
      </c>
      <c r="M13" s="146" t="s">
        <v>439</v>
      </c>
      <c r="N13" s="146" t="s">
        <v>440</v>
      </c>
      <c r="O13" s="146" t="s">
        <v>441</v>
      </c>
      <c r="P13" s="146" t="s">
        <v>442</v>
      </c>
      <c r="Q13" s="146" t="s">
        <v>443</v>
      </c>
      <c r="R13" s="14" t="s">
        <v>377</v>
      </c>
      <c r="S13" s="14" t="s">
        <v>377</v>
      </c>
      <c r="T13" s="146" t="s">
        <v>439</v>
      </c>
      <c r="U13" s="146" t="s">
        <v>440</v>
      </c>
      <c r="V13" s="146" t="s">
        <v>441</v>
      </c>
      <c r="W13" s="146" t="s">
        <v>442</v>
      </c>
      <c r="X13" s="146" t="s">
        <v>443</v>
      </c>
      <c r="Y13" s="14" t="s">
        <v>377</v>
      </c>
      <c r="Z13" s="14" t="s">
        <v>377</v>
      </c>
      <c r="AA13" s="146" t="s">
        <v>439</v>
      </c>
      <c r="AB13" s="146" t="s">
        <v>440</v>
      </c>
      <c r="AC13" s="146" t="s">
        <v>441</v>
      </c>
      <c r="AD13" s="146" t="s">
        <v>442</v>
      </c>
      <c r="AE13" s="146" t="s">
        <v>443</v>
      </c>
      <c r="AF13" s="14" t="s">
        <v>377</v>
      </c>
      <c r="AG13" s="14" t="s">
        <v>377</v>
      </c>
      <c r="AH13" s="146" t="s">
        <v>439</v>
      </c>
      <c r="AI13" s="146" t="s">
        <v>440</v>
      </c>
      <c r="AJ13" s="146" t="s">
        <v>441</v>
      </c>
      <c r="AK13" s="146" t="s">
        <v>442</v>
      </c>
      <c r="AL13" s="146" t="s">
        <v>443</v>
      </c>
    </row>
    <row r="14" spans="1:67">
      <c r="A14" s="144">
        <v>1</v>
      </c>
      <c r="B14" s="144">
        <v>2</v>
      </c>
      <c r="C14" s="144">
        <v>3</v>
      </c>
      <c r="D14" s="147" t="s">
        <v>444</v>
      </c>
      <c r="E14" s="147" t="s">
        <v>445</v>
      </c>
      <c r="F14" s="147" t="s">
        <v>446</v>
      </c>
      <c r="G14" s="147" t="s">
        <v>447</v>
      </c>
      <c r="H14" s="147" t="s">
        <v>448</v>
      </c>
      <c r="I14" s="147" t="s">
        <v>449</v>
      </c>
      <c r="J14" s="147" t="s">
        <v>450</v>
      </c>
      <c r="K14" s="147" t="s">
        <v>451</v>
      </c>
      <c r="L14" s="147" t="s">
        <v>452</v>
      </c>
      <c r="M14" s="147" t="s">
        <v>453</v>
      </c>
      <c r="N14" s="147" t="s">
        <v>454</v>
      </c>
      <c r="O14" s="147" t="s">
        <v>455</v>
      </c>
      <c r="P14" s="147" t="s">
        <v>456</v>
      </c>
      <c r="Q14" s="147" t="s">
        <v>457</v>
      </c>
      <c r="R14" s="147" t="s">
        <v>458</v>
      </c>
      <c r="S14" s="147" t="s">
        <v>459</v>
      </c>
      <c r="T14" s="147" t="s">
        <v>460</v>
      </c>
      <c r="U14" s="147" t="s">
        <v>461</v>
      </c>
      <c r="V14" s="147" t="s">
        <v>462</v>
      </c>
      <c r="W14" s="147" t="s">
        <v>463</v>
      </c>
      <c r="X14" s="147" t="s">
        <v>464</v>
      </c>
      <c r="Y14" s="147" t="s">
        <v>465</v>
      </c>
      <c r="Z14" s="147" t="s">
        <v>466</v>
      </c>
      <c r="AA14" s="147" t="s">
        <v>467</v>
      </c>
      <c r="AB14" s="147" t="s">
        <v>468</v>
      </c>
      <c r="AC14" s="147" t="s">
        <v>469</v>
      </c>
      <c r="AD14" s="147" t="s">
        <v>470</v>
      </c>
      <c r="AE14" s="147" t="s">
        <v>471</v>
      </c>
      <c r="AF14" s="147" t="s">
        <v>472</v>
      </c>
      <c r="AG14" s="147" t="s">
        <v>473</v>
      </c>
      <c r="AH14" s="147" t="s">
        <v>474</v>
      </c>
      <c r="AI14" s="147" t="s">
        <v>475</v>
      </c>
      <c r="AJ14" s="147" t="s">
        <v>476</v>
      </c>
      <c r="AK14" s="147" t="s">
        <v>477</v>
      </c>
      <c r="AL14" s="147" t="s">
        <v>478</v>
      </c>
    </row>
    <row r="15" spans="1:67">
      <c r="A15" s="94"/>
      <c r="B15" s="19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</row>
    <row r="16" spans="1:67" s="39" customFormat="1">
      <c r="A16" s="152">
        <v>0</v>
      </c>
      <c r="B16" s="152" t="s">
        <v>57</v>
      </c>
      <c r="C16" s="152" t="s">
        <v>58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8">
        <v>0</v>
      </c>
      <c r="N16" s="98">
        <v>0</v>
      </c>
      <c r="O16" s="98">
        <v>0</v>
      </c>
      <c r="P16" s="98">
        <v>0</v>
      </c>
      <c r="Q16" s="98">
        <v>0</v>
      </c>
      <c r="R16" s="98">
        <v>0</v>
      </c>
      <c r="S16" s="98">
        <v>0</v>
      </c>
      <c r="T16" s="98">
        <v>0</v>
      </c>
      <c r="U16" s="98">
        <v>0</v>
      </c>
      <c r="V16" s="98">
        <v>0</v>
      </c>
      <c r="W16" s="98">
        <v>0</v>
      </c>
      <c r="X16" s="98">
        <v>0</v>
      </c>
      <c r="Y16" s="98">
        <v>0</v>
      </c>
      <c r="Z16" s="98">
        <v>185.56449735946504</v>
      </c>
      <c r="AA16" s="98">
        <v>1.55</v>
      </c>
      <c r="AB16" s="98">
        <v>0</v>
      </c>
      <c r="AC16" s="98">
        <v>39.003</v>
      </c>
      <c r="AD16" s="98">
        <v>0</v>
      </c>
      <c r="AE16" s="153">
        <v>5</v>
      </c>
      <c r="AF16" s="98">
        <v>0</v>
      </c>
      <c r="AG16" s="98">
        <v>185.56449735946504</v>
      </c>
      <c r="AH16" s="98">
        <v>1.55</v>
      </c>
      <c r="AI16" s="98">
        <v>0</v>
      </c>
      <c r="AJ16" s="98">
        <v>39.003</v>
      </c>
      <c r="AK16" s="98">
        <v>0</v>
      </c>
      <c r="AL16" s="153">
        <v>5</v>
      </c>
    </row>
    <row r="17" spans="1:38">
      <c r="A17" s="52" t="s">
        <v>60</v>
      </c>
      <c r="B17" s="53" t="s">
        <v>61</v>
      </c>
      <c r="C17" s="52" t="s">
        <v>58</v>
      </c>
      <c r="D17" s="56">
        <v>0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  <c r="S17" s="56">
        <v>0</v>
      </c>
      <c r="T17" s="56">
        <v>0</v>
      </c>
      <c r="U17" s="56">
        <v>0</v>
      </c>
      <c r="V17" s="56">
        <v>0</v>
      </c>
      <c r="W17" s="56">
        <v>0</v>
      </c>
      <c r="X17" s="56">
        <v>0</v>
      </c>
      <c r="Y17" s="56">
        <v>0</v>
      </c>
      <c r="Z17" s="56">
        <v>0</v>
      </c>
      <c r="AA17" s="56">
        <v>0</v>
      </c>
      <c r="AB17" s="56">
        <v>0</v>
      </c>
      <c r="AC17" s="56">
        <v>0</v>
      </c>
      <c r="AD17" s="56">
        <v>0</v>
      </c>
      <c r="AE17" s="56">
        <v>0</v>
      </c>
      <c r="AF17" s="56">
        <v>0</v>
      </c>
      <c r="AG17" s="56">
        <v>0</v>
      </c>
      <c r="AH17" s="56">
        <v>0</v>
      </c>
      <c r="AI17" s="56">
        <v>0</v>
      </c>
      <c r="AJ17" s="56">
        <v>0</v>
      </c>
      <c r="AK17" s="56">
        <v>0</v>
      </c>
      <c r="AL17" s="56">
        <v>0</v>
      </c>
    </row>
    <row r="18" spans="1:38">
      <c r="A18" s="52" t="s">
        <v>62</v>
      </c>
      <c r="B18" s="53" t="s">
        <v>63</v>
      </c>
      <c r="C18" s="52" t="s">
        <v>58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  <c r="AC18" s="56">
        <v>0</v>
      </c>
      <c r="AD18" s="56">
        <v>0</v>
      </c>
      <c r="AE18" s="56">
        <v>0</v>
      </c>
      <c r="AF18" s="56">
        <v>0</v>
      </c>
      <c r="AG18" s="56">
        <v>0</v>
      </c>
      <c r="AH18" s="56">
        <v>0</v>
      </c>
      <c r="AI18" s="56">
        <v>0</v>
      </c>
      <c r="AJ18" s="56">
        <v>0</v>
      </c>
      <c r="AK18" s="56">
        <v>0</v>
      </c>
      <c r="AL18" s="56">
        <v>0</v>
      </c>
    </row>
    <row r="19" spans="1:38" ht="31.5">
      <c r="A19" s="52" t="s">
        <v>64</v>
      </c>
      <c r="B19" s="53" t="s">
        <v>65</v>
      </c>
      <c r="C19" s="52" t="s">
        <v>58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56">
        <v>0</v>
      </c>
      <c r="T19" s="56">
        <v>0</v>
      </c>
      <c r="U19" s="56">
        <v>0</v>
      </c>
      <c r="V19" s="56">
        <v>0</v>
      </c>
      <c r="W19" s="56">
        <v>0</v>
      </c>
      <c r="X19" s="56">
        <v>0</v>
      </c>
      <c r="Y19" s="56">
        <v>0</v>
      </c>
      <c r="Z19" s="56">
        <v>0</v>
      </c>
      <c r="AA19" s="56">
        <v>0</v>
      </c>
      <c r="AB19" s="56">
        <v>0</v>
      </c>
      <c r="AC19" s="56">
        <v>0</v>
      </c>
      <c r="AD19" s="56">
        <v>0</v>
      </c>
      <c r="AE19" s="56">
        <v>0</v>
      </c>
      <c r="AF19" s="56">
        <v>0</v>
      </c>
      <c r="AG19" s="56">
        <v>0</v>
      </c>
      <c r="AH19" s="56">
        <v>0</v>
      </c>
      <c r="AI19" s="56">
        <v>0</v>
      </c>
      <c r="AJ19" s="56">
        <v>0</v>
      </c>
      <c r="AK19" s="56">
        <v>0</v>
      </c>
      <c r="AL19" s="56">
        <v>0</v>
      </c>
    </row>
    <row r="20" spans="1:38" s="39" customFormat="1">
      <c r="A20" s="32" t="s">
        <v>66</v>
      </c>
      <c r="B20" s="33" t="s">
        <v>67</v>
      </c>
      <c r="C20" s="34" t="s">
        <v>58</v>
      </c>
      <c r="D20" s="44">
        <v>0</v>
      </c>
      <c r="E20" s="109">
        <v>0</v>
      </c>
      <c r="F20" s="44">
        <v>0</v>
      </c>
      <c r="G20" s="109">
        <v>0</v>
      </c>
      <c r="H20" s="44">
        <v>0</v>
      </c>
      <c r="I20" s="109">
        <v>0</v>
      </c>
      <c r="J20" s="44">
        <v>0</v>
      </c>
      <c r="K20" s="109">
        <v>0</v>
      </c>
      <c r="L20" s="44">
        <v>0</v>
      </c>
      <c r="M20" s="109">
        <v>0</v>
      </c>
      <c r="N20" s="44">
        <v>0</v>
      </c>
      <c r="O20" s="109">
        <v>0</v>
      </c>
      <c r="P20" s="44">
        <v>0</v>
      </c>
      <c r="Q20" s="109">
        <v>0</v>
      </c>
      <c r="R20" s="44">
        <v>0</v>
      </c>
      <c r="S20" s="109">
        <v>0</v>
      </c>
      <c r="T20" s="44">
        <v>0</v>
      </c>
      <c r="U20" s="109">
        <v>0</v>
      </c>
      <c r="V20" s="44">
        <v>0</v>
      </c>
      <c r="W20" s="109">
        <v>0</v>
      </c>
      <c r="X20" s="44">
        <v>0</v>
      </c>
      <c r="Y20" s="44">
        <v>0</v>
      </c>
      <c r="Z20" s="44">
        <v>143.99274073962647</v>
      </c>
      <c r="AA20" s="44">
        <v>1.55</v>
      </c>
      <c r="AB20" s="44">
        <v>0</v>
      </c>
      <c r="AC20" s="44">
        <v>39.003</v>
      </c>
      <c r="AD20" s="44">
        <v>0</v>
      </c>
      <c r="AE20" s="43">
        <v>5</v>
      </c>
      <c r="AF20" s="44">
        <v>0</v>
      </c>
      <c r="AG20" s="44">
        <v>143.99274073962647</v>
      </c>
      <c r="AH20" s="44">
        <v>1.55</v>
      </c>
      <c r="AI20" s="44">
        <v>0</v>
      </c>
      <c r="AJ20" s="44">
        <v>39.003</v>
      </c>
      <c r="AK20" s="44">
        <v>0</v>
      </c>
      <c r="AL20" s="43">
        <v>5</v>
      </c>
    </row>
    <row r="21" spans="1:38" ht="31.5">
      <c r="A21" s="100" t="s">
        <v>68</v>
      </c>
      <c r="B21" s="101" t="s">
        <v>69</v>
      </c>
      <c r="C21" s="52" t="s">
        <v>58</v>
      </c>
      <c r="D21" s="102">
        <v>0</v>
      </c>
      <c r="E21" s="56">
        <v>0</v>
      </c>
      <c r="F21" s="102">
        <v>0</v>
      </c>
      <c r="G21" s="56">
        <v>0</v>
      </c>
      <c r="H21" s="102">
        <v>0</v>
      </c>
      <c r="I21" s="56">
        <v>0</v>
      </c>
      <c r="J21" s="102">
        <v>0</v>
      </c>
      <c r="K21" s="56">
        <v>0</v>
      </c>
      <c r="L21" s="102">
        <v>0</v>
      </c>
      <c r="M21" s="56">
        <v>0</v>
      </c>
      <c r="N21" s="102">
        <v>0</v>
      </c>
      <c r="O21" s="56">
        <v>0</v>
      </c>
      <c r="P21" s="102">
        <v>0</v>
      </c>
      <c r="Q21" s="56">
        <v>0</v>
      </c>
      <c r="R21" s="102">
        <v>0</v>
      </c>
      <c r="S21" s="56">
        <v>0</v>
      </c>
      <c r="T21" s="102">
        <v>0</v>
      </c>
      <c r="U21" s="56">
        <v>0</v>
      </c>
      <c r="V21" s="102">
        <v>0</v>
      </c>
      <c r="W21" s="56">
        <v>0</v>
      </c>
      <c r="X21" s="102">
        <v>0</v>
      </c>
      <c r="Y21" s="102">
        <v>0</v>
      </c>
      <c r="Z21" s="102">
        <v>0</v>
      </c>
      <c r="AA21" s="102">
        <v>0</v>
      </c>
      <c r="AB21" s="102">
        <v>0</v>
      </c>
      <c r="AC21" s="102">
        <v>0</v>
      </c>
      <c r="AD21" s="102">
        <v>0</v>
      </c>
      <c r="AE21" s="102">
        <v>0</v>
      </c>
      <c r="AF21" s="102">
        <v>0</v>
      </c>
      <c r="AG21" s="102">
        <v>0</v>
      </c>
      <c r="AH21" s="102">
        <v>0</v>
      </c>
      <c r="AI21" s="102">
        <v>0</v>
      </c>
      <c r="AJ21" s="102">
        <v>0</v>
      </c>
      <c r="AK21" s="102">
        <v>0</v>
      </c>
      <c r="AL21" s="102">
        <v>0</v>
      </c>
    </row>
    <row r="22" spans="1:38" s="39" customFormat="1">
      <c r="A22" s="32" t="s">
        <v>70</v>
      </c>
      <c r="B22" s="33" t="s">
        <v>71</v>
      </c>
      <c r="C22" s="34" t="s">
        <v>58</v>
      </c>
      <c r="D22" s="44">
        <v>0</v>
      </c>
      <c r="E22" s="109">
        <v>0</v>
      </c>
      <c r="F22" s="44">
        <v>0</v>
      </c>
      <c r="G22" s="109">
        <v>0</v>
      </c>
      <c r="H22" s="44">
        <v>0</v>
      </c>
      <c r="I22" s="109">
        <v>0</v>
      </c>
      <c r="J22" s="44">
        <v>0</v>
      </c>
      <c r="K22" s="109">
        <v>0</v>
      </c>
      <c r="L22" s="44">
        <v>0</v>
      </c>
      <c r="M22" s="109">
        <v>0</v>
      </c>
      <c r="N22" s="44">
        <v>0</v>
      </c>
      <c r="O22" s="109">
        <v>0</v>
      </c>
      <c r="P22" s="44">
        <v>0</v>
      </c>
      <c r="Q22" s="109">
        <v>0</v>
      </c>
      <c r="R22" s="44">
        <v>0</v>
      </c>
      <c r="S22" s="109">
        <v>0</v>
      </c>
      <c r="T22" s="44">
        <v>0</v>
      </c>
      <c r="U22" s="109">
        <v>0</v>
      </c>
      <c r="V22" s="44">
        <v>0</v>
      </c>
      <c r="W22" s="109">
        <v>0</v>
      </c>
      <c r="X22" s="44">
        <v>0</v>
      </c>
      <c r="Y22" s="44">
        <v>0</v>
      </c>
      <c r="Z22" s="44">
        <v>41.571756619838567</v>
      </c>
      <c r="AA22" s="44">
        <v>0</v>
      </c>
      <c r="AB22" s="44">
        <v>0</v>
      </c>
      <c r="AC22" s="44">
        <v>0</v>
      </c>
      <c r="AD22" s="44">
        <v>0</v>
      </c>
      <c r="AE22" s="44">
        <v>0</v>
      </c>
      <c r="AF22" s="44">
        <v>0</v>
      </c>
      <c r="AG22" s="44">
        <v>41.571756619838567</v>
      </c>
      <c r="AH22" s="44">
        <v>0</v>
      </c>
      <c r="AI22" s="44">
        <v>0</v>
      </c>
      <c r="AJ22" s="44">
        <v>0</v>
      </c>
      <c r="AK22" s="44">
        <v>0</v>
      </c>
      <c r="AL22" s="44">
        <v>0</v>
      </c>
    </row>
    <row r="23" spans="1:38">
      <c r="A23" s="52" t="s">
        <v>73</v>
      </c>
      <c r="B23" s="53" t="s">
        <v>74</v>
      </c>
      <c r="C23" s="52" t="s">
        <v>58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0</v>
      </c>
      <c r="T23" s="56">
        <v>0</v>
      </c>
      <c r="U23" s="56">
        <v>0</v>
      </c>
      <c r="V23" s="56">
        <v>0</v>
      </c>
      <c r="W23" s="56">
        <v>0</v>
      </c>
      <c r="X23" s="56">
        <v>0</v>
      </c>
      <c r="Y23" s="56">
        <v>0</v>
      </c>
      <c r="Z23" s="56">
        <v>0</v>
      </c>
      <c r="AA23" s="56">
        <v>0</v>
      </c>
      <c r="AB23" s="56">
        <v>0</v>
      </c>
      <c r="AC23" s="56">
        <v>0</v>
      </c>
      <c r="AD23" s="56">
        <v>0</v>
      </c>
      <c r="AE23" s="56">
        <v>0</v>
      </c>
      <c r="AF23" s="56">
        <v>0</v>
      </c>
      <c r="AG23" s="56">
        <v>0</v>
      </c>
      <c r="AH23" s="56">
        <v>0</v>
      </c>
      <c r="AI23" s="56">
        <v>0</v>
      </c>
      <c r="AJ23" s="56">
        <v>0</v>
      </c>
      <c r="AK23" s="56">
        <v>0</v>
      </c>
      <c r="AL23" s="56">
        <v>0</v>
      </c>
    </row>
    <row r="24" spans="1:38" ht="31.5">
      <c r="A24" s="52" t="s">
        <v>75</v>
      </c>
      <c r="B24" s="53" t="s">
        <v>76</v>
      </c>
      <c r="C24" s="52" t="s">
        <v>58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56">
        <v>0</v>
      </c>
      <c r="X24" s="56">
        <v>0</v>
      </c>
      <c r="Y24" s="56">
        <v>0</v>
      </c>
      <c r="Z24" s="56">
        <v>0</v>
      </c>
      <c r="AA24" s="56">
        <v>0</v>
      </c>
      <c r="AB24" s="56">
        <v>0</v>
      </c>
      <c r="AC24" s="56">
        <v>0</v>
      </c>
      <c r="AD24" s="56">
        <v>0</v>
      </c>
      <c r="AE24" s="56">
        <v>0</v>
      </c>
      <c r="AF24" s="56">
        <v>0</v>
      </c>
      <c r="AG24" s="56">
        <v>0</v>
      </c>
      <c r="AH24" s="56">
        <v>0</v>
      </c>
      <c r="AI24" s="56">
        <v>0</v>
      </c>
      <c r="AJ24" s="56">
        <v>0</v>
      </c>
      <c r="AK24" s="56">
        <v>0</v>
      </c>
      <c r="AL24" s="56">
        <v>0</v>
      </c>
    </row>
    <row r="25" spans="1:38" ht="31.5">
      <c r="A25" s="52" t="s">
        <v>77</v>
      </c>
      <c r="B25" s="53" t="s">
        <v>78</v>
      </c>
      <c r="C25" s="52" t="s">
        <v>58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0</v>
      </c>
      <c r="T25" s="56">
        <v>0</v>
      </c>
      <c r="U25" s="56">
        <v>0</v>
      </c>
      <c r="V25" s="56">
        <v>0</v>
      </c>
      <c r="W25" s="56">
        <v>0</v>
      </c>
      <c r="X25" s="56">
        <v>0</v>
      </c>
      <c r="Y25" s="56">
        <v>0</v>
      </c>
      <c r="Z25" s="56">
        <v>0</v>
      </c>
      <c r="AA25" s="56">
        <v>0</v>
      </c>
      <c r="AB25" s="56">
        <v>0</v>
      </c>
      <c r="AC25" s="56">
        <v>0</v>
      </c>
      <c r="AD25" s="56">
        <v>0</v>
      </c>
      <c r="AE25" s="56">
        <v>0</v>
      </c>
      <c r="AF25" s="56">
        <v>0</v>
      </c>
      <c r="AG25" s="56">
        <v>0</v>
      </c>
      <c r="AH25" s="56">
        <v>0</v>
      </c>
      <c r="AI25" s="56">
        <v>0</v>
      </c>
      <c r="AJ25" s="56">
        <v>0</v>
      </c>
      <c r="AK25" s="56">
        <v>0</v>
      </c>
      <c r="AL25" s="56">
        <v>0</v>
      </c>
    </row>
    <row r="26" spans="1:38" ht="31.5">
      <c r="A26" s="52" t="s">
        <v>79</v>
      </c>
      <c r="B26" s="53" t="s">
        <v>80</v>
      </c>
      <c r="C26" s="52" t="s">
        <v>58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0</v>
      </c>
      <c r="U26" s="56">
        <v>0</v>
      </c>
      <c r="V26" s="56">
        <v>0</v>
      </c>
      <c r="W26" s="56">
        <v>0</v>
      </c>
      <c r="X26" s="56">
        <v>0</v>
      </c>
      <c r="Y26" s="56">
        <v>0</v>
      </c>
      <c r="Z26" s="56">
        <v>0</v>
      </c>
      <c r="AA26" s="56">
        <v>0</v>
      </c>
      <c r="AB26" s="56">
        <v>0</v>
      </c>
      <c r="AC26" s="56">
        <v>0</v>
      </c>
      <c r="AD26" s="56">
        <v>0</v>
      </c>
      <c r="AE26" s="56">
        <v>0</v>
      </c>
      <c r="AF26" s="56">
        <v>0</v>
      </c>
      <c r="AG26" s="56">
        <v>0</v>
      </c>
      <c r="AH26" s="56">
        <v>0</v>
      </c>
      <c r="AI26" s="56">
        <v>0</v>
      </c>
      <c r="AJ26" s="56">
        <v>0</v>
      </c>
      <c r="AK26" s="56">
        <v>0</v>
      </c>
      <c r="AL26" s="56">
        <v>0</v>
      </c>
    </row>
    <row r="27" spans="1:38" ht="31.5">
      <c r="A27" s="52" t="s">
        <v>81</v>
      </c>
      <c r="B27" s="53" t="s">
        <v>82</v>
      </c>
      <c r="C27" s="52" t="s">
        <v>58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56">
        <v>0</v>
      </c>
      <c r="T27" s="56">
        <v>0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  <c r="Z27" s="56">
        <v>0</v>
      </c>
      <c r="AA27" s="56">
        <v>0</v>
      </c>
      <c r="AB27" s="56">
        <v>0</v>
      </c>
      <c r="AC27" s="56">
        <v>0</v>
      </c>
      <c r="AD27" s="56">
        <v>0</v>
      </c>
      <c r="AE27" s="56">
        <v>0</v>
      </c>
      <c r="AF27" s="56">
        <v>0</v>
      </c>
      <c r="AG27" s="56">
        <v>0</v>
      </c>
      <c r="AH27" s="56">
        <v>0</v>
      </c>
      <c r="AI27" s="56">
        <v>0</v>
      </c>
      <c r="AJ27" s="56">
        <v>0</v>
      </c>
      <c r="AK27" s="56">
        <v>0</v>
      </c>
      <c r="AL27" s="56">
        <v>0</v>
      </c>
    </row>
    <row r="28" spans="1:38" ht="31.5">
      <c r="A28" s="52" t="s">
        <v>83</v>
      </c>
      <c r="B28" s="53" t="s">
        <v>84</v>
      </c>
      <c r="C28" s="52" t="s">
        <v>85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56">
        <v>0</v>
      </c>
      <c r="X28" s="56">
        <v>0</v>
      </c>
      <c r="Y28" s="56">
        <v>0</v>
      </c>
      <c r="Z28" s="56">
        <v>0</v>
      </c>
      <c r="AA28" s="56">
        <v>0</v>
      </c>
      <c r="AB28" s="56">
        <v>0</v>
      </c>
      <c r="AC28" s="56">
        <v>0</v>
      </c>
      <c r="AD28" s="56">
        <v>0</v>
      </c>
      <c r="AE28" s="56">
        <v>0</v>
      </c>
      <c r="AF28" s="56">
        <v>0</v>
      </c>
      <c r="AG28" s="56">
        <v>0</v>
      </c>
      <c r="AH28" s="56">
        <v>0</v>
      </c>
      <c r="AI28" s="56">
        <v>0</v>
      </c>
      <c r="AJ28" s="56">
        <v>0</v>
      </c>
      <c r="AK28" s="56">
        <v>0</v>
      </c>
      <c r="AL28" s="56">
        <v>0</v>
      </c>
    </row>
    <row r="29" spans="1:38" ht="47.25">
      <c r="A29" s="52" t="s">
        <v>86</v>
      </c>
      <c r="B29" s="103" t="s">
        <v>87</v>
      </c>
      <c r="C29" s="52" t="s">
        <v>58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56">
        <v>0</v>
      </c>
      <c r="U29" s="56">
        <v>0</v>
      </c>
      <c r="V29" s="56">
        <v>0</v>
      </c>
      <c r="W29" s="56">
        <v>0</v>
      </c>
      <c r="X29" s="56">
        <v>0</v>
      </c>
      <c r="Y29" s="56">
        <v>0</v>
      </c>
      <c r="Z29" s="56">
        <v>0</v>
      </c>
      <c r="AA29" s="56">
        <v>0</v>
      </c>
      <c r="AB29" s="56">
        <v>0</v>
      </c>
      <c r="AC29" s="56">
        <v>0</v>
      </c>
      <c r="AD29" s="56">
        <v>0</v>
      </c>
      <c r="AE29" s="56">
        <v>0</v>
      </c>
      <c r="AF29" s="56">
        <v>0</v>
      </c>
      <c r="AG29" s="56">
        <v>0</v>
      </c>
      <c r="AH29" s="56">
        <v>0</v>
      </c>
      <c r="AI29" s="56">
        <v>0</v>
      </c>
      <c r="AJ29" s="56">
        <v>0</v>
      </c>
      <c r="AK29" s="56">
        <v>0</v>
      </c>
      <c r="AL29" s="56">
        <v>0</v>
      </c>
    </row>
    <row r="30" spans="1:38" ht="31.5">
      <c r="A30" s="52" t="s">
        <v>88</v>
      </c>
      <c r="B30" s="53" t="s">
        <v>89</v>
      </c>
      <c r="C30" s="52" t="s">
        <v>58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6">
        <v>0</v>
      </c>
      <c r="S30" s="56">
        <v>0</v>
      </c>
      <c r="T30" s="56">
        <v>0</v>
      </c>
      <c r="U30" s="56">
        <v>0</v>
      </c>
      <c r="V30" s="56">
        <v>0</v>
      </c>
      <c r="W30" s="56">
        <v>0</v>
      </c>
      <c r="X30" s="56">
        <v>0</v>
      </c>
      <c r="Y30" s="56">
        <v>0</v>
      </c>
      <c r="Z30" s="56">
        <v>0</v>
      </c>
      <c r="AA30" s="56">
        <v>0</v>
      </c>
      <c r="AB30" s="56">
        <v>0</v>
      </c>
      <c r="AC30" s="56">
        <v>0</v>
      </c>
      <c r="AD30" s="56">
        <v>0</v>
      </c>
      <c r="AE30" s="56">
        <v>0</v>
      </c>
      <c r="AF30" s="56">
        <v>0</v>
      </c>
      <c r="AG30" s="56">
        <v>0</v>
      </c>
      <c r="AH30" s="56">
        <v>0</v>
      </c>
      <c r="AI30" s="56">
        <v>0</v>
      </c>
      <c r="AJ30" s="56">
        <v>0</v>
      </c>
      <c r="AK30" s="56">
        <v>0</v>
      </c>
      <c r="AL30" s="56">
        <v>0</v>
      </c>
    </row>
    <row r="31" spans="1:38" ht="31.5">
      <c r="A31" s="52" t="s">
        <v>90</v>
      </c>
      <c r="B31" s="53" t="s">
        <v>91</v>
      </c>
      <c r="C31" s="52" t="s">
        <v>58</v>
      </c>
      <c r="D31" s="56">
        <v>0</v>
      </c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56">
        <v>0</v>
      </c>
      <c r="R31" s="56">
        <v>0</v>
      </c>
      <c r="S31" s="56">
        <v>0</v>
      </c>
      <c r="T31" s="56">
        <v>0</v>
      </c>
      <c r="U31" s="56">
        <v>0</v>
      </c>
      <c r="V31" s="56">
        <v>0</v>
      </c>
      <c r="W31" s="56">
        <v>0</v>
      </c>
      <c r="X31" s="56">
        <v>0</v>
      </c>
      <c r="Y31" s="56">
        <v>0</v>
      </c>
      <c r="Z31" s="56">
        <v>0</v>
      </c>
      <c r="AA31" s="56">
        <v>0</v>
      </c>
      <c r="AB31" s="56">
        <v>0</v>
      </c>
      <c r="AC31" s="56">
        <v>0</v>
      </c>
      <c r="AD31" s="56">
        <v>0</v>
      </c>
      <c r="AE31" s="56">
        <v>0</v>
      </c>
      <c r="AF31" s="56">
        <v>0</v>
      </c>
      <c r="AG31" s="56">
        <v>0</v>
      </c>
      <c r="AH31" s="56">
        <v>0</v>
      </c>
      <c r="AI31" s="56">
        <v>0</v>
      </c>
      <c r="AJ31" s="56">
        <v>0</v>
      </c>
      <c r="AK31" s="56">
        <v>0</v>
      </c>
      <c r="AL31" s="56">
        <v>0</v>
      </c>
    </row>
    <row r="32" spans="1:38" ht="31.5">
      <c r="A32" s="52" t="s">
        <v>92</v>
      </c>
      <c r="B32" s="53" t="s">
        <v>93</v>
      </c>
      <c r="C32" s="52" t="s">
        <v>58</v>
      </c>
      <c r="D32" s="56">
        <v>0</v>
      </c>
      <c r="E32" s="56">
        <v>0</v>
      </c>
      <c r="F32" s="56">
        <v>0</v>
      </c>
      <c r="G32" s="56">
        <v>0</v>
      </c>
      <c r="H32" s="56">
        <v>0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  <c r="Q32" s="56">
        <v>0</v>
      </c>
      <c r="R32" s="56">
        <v>0</v>
      </c>
      <c r="S32" s="56">
        <v>0</v>
      </c>
      <c r="T32" s="56">
        <v>0</v>
      </c>
      <c r="U32" s="56">
        <v>0</v>
      </c>
      <c r="V32" s="56">
        <v>0</v>
      </c>
      <c r="W32" s="56">
        <v>0</v>
      </c>
      <c r="X32" s="56">
        <v>0</v>
      </c>
      <c r="Y32" s="56">
        <v>0</v>
      </c>
      <c r="Z32" s="56">
        <v>0</v>
      </c>
      <c r="AA32" s="56">
        <v>0</v>
      </c>
      <c r="AB32" s="56">
        <v>0</v>
      </c>
      <c r="AC32" s="56">
        <v>0</v>
      </c>
      <c r="AD32" s="56">
        <v>0</v>
      </c>
      <c r="AE32" s="56">
        <v>0</v>
      </c>
      <c r="AF32" s="56">
        <v>0</v>
      </c>
      <c r="AG32" s="56">
        <v>0</v>
      </c>
      <c r="AH32" s="56">
        <v>0</v>
      </c>
      <c r="AI32" s="56">
        <v>0</v>
      </c>
      <c r="AJ32" s="56">
        <v>0</v>
      </c>
      <c r="AK32" s="56">
        <v>0</v>
      </c>
      <c r="AL32" s="56">
        <v>0</v>
      </c>
    </row>
    <row r="33" spans="1:38" ht="63">
      <c r="A33" s="52" t="s">
        <v>92</v>
      </c>
      <c r="B33" s="53" t="s">
        <v>94</v>
      </c>
      <c r="C33" s="52" t="s">
        <v>58</v>
      </c>
      <c r="D33" s="56">
        <v>0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  <c r="P33" s="56">
        <v>0</v>
      </c>
      <c r="Q33" s="56">
        <v>0</v>
      </c>
      <c r="R33" s="56">
        <v>0</v>
      </c>
      <c r="S33" s="56">
        <v>0</v>
      </c>
      <c r="T33" s="56">
        <v>0</v>
      </c>
      <c r="U33" s="56">
        <v>0</v>
      </c>
      <c r="V33" s="56">
        <v>0</v>
      </c>
      <c r="W33" s="56">
        <v>0</v>
      </c>
      <c r="X33" s="56">
        <v>0</v>
      </c>
      <c r="Y33" s="56">
        <v>0</v>
      </c>
      <c r="Z33" s="56">
        <v>0</v>
      </c>
      <c r="AA33" s="56">
        <v>0</v>
      </c>
      <c r="AB33" s="56">
        <v>0</v>
      </c>
      <c r="AC33" s="56">
        <v>0</v>
      </c>
      <c r="AD33" s="56">
        <v>0</v>
      </c>
      <c r="AE33" s="56">
        <v>0</v>
      </c>
      <c r="AF33" s="56">
        <v>0</v>
      </c>
      <c r="AG33" s="56">
        <v>0</v>
      </c>
      <c r="AH33" s="56">
        <v>0</v>
      </c>
      <c r="AI33" s="56">
        <v>0</v>
      </c>
      <c r="AJ33" s="56">
        <v>0</v>
      </c>
      <c r="AK33" s="56">
        <v>0</v>
      </c>
      <c r="AL33" s="56">
        <v>0</v>
      </c>
    </row>
    <row r="34" spans="1:38" ht="47.25">
      <c r="A34" s="52" t="s">
        <v>92</v>
      </c>
      <c r="B34" s="53" t="s">
        <v>95</v>
      </c>
      <c r="C34" s="52" t="s">
        <v>58</v>
      </c>
      <c r="D34" s="56">
        <v>0</v>
      </c>
      <c r="E34" s="56">
        <v>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6">
        <v>0</v>
      </c>
      <c r="Q34" s="56">
        <v>0</v>
      </c>
      <c r="R34" s="56">
        <v>0</v>
      </c>
      <c r="S34" s="56">
        <v>0</v>
      </c>
      <c r="T34" s="56">
        <v>0</v>
      </c>
      <c r="U34" s="56">
        <v>0</v>
      </c>
      <c r="V34" s="56">
        <v>0</v>
      </c>
      <c r="W34" s="56">
        <v>0</v>
      </c>
      <c r="X34" s="56">
        <v>0</v>
      </c>
      <c r="Y34" s="56">
        <v>0</v>
      </c>
      <c r="Z34" s="56">
        <v>0</v>
      </c>
      <c r="AA34" s="56">
        <v>0</v>
      </c>
      <c r="AB34" s="56">
        <v>0</v>
      </c>
      <c r="AC34" s="56">
        <v>0</v>
      </c>
      <c r="AD34" s="56">
        <v>0</v>
      </c>
      <c r="AE34" s="56">
        <v>0</v>
      </c>
      <c r="AF34" s="56">
        <v>0</v>
      </c>
      <c r="AG34" s="56">
        <v>0</v>
      </c>
      <c r="AH34" s="56">
        <v>0</v>
      </c>
      <c r="AI34" s="56">
        <v>0</v>
      </c>
      <c r="AJ34" s="56">
        <v>0</v>
      </c>
      <c r="AK34" s="56">
        <v>0</v>
      </c>
      <c r="AL34" s="56">
        <v>0</v>
      </c>
    </row>
    <row r="35" spans="1:38" ht="63">
      <c r="A35" s="52" t="s">
        <v>92</v>
      </c>
      <c r="B35" s="53" t="s">
        <v>96</v>
      </c>
      <c r="C35" s="52" t="s">
        <v>58</v>
      </c>
      <c r="D35" s="56">
        <v>0</v>
      </c>
      <c r="E35" s="56">
        <v>0</v>
      </c>
      <c r="F35" s="56">
        <v>0</v>
      </c>
      <c r="G35" s="56">
        <v>0</v>
      </c>
      <c r="H35" s="56">
        <v>0</v>
      </c>
      <c r="I35" s="56">
        <v>0</v>
      </c>
      <c r="J35" s="56">
        <v>0</v>
      </c>
      <c r="K35" s="56">
        <v>0</v>
      </c>
      <c r="L35" s="56">
        <v>0</v>
      </c>
      <c r="M35" s="56">
        <v>0</v>
      </c>
      <c r="N35" s="56">
        <v>0</v>
      </c>
      <c r="O35" s="56">
        <v>0</v>
      </c>
      <c r="P35" s="56">
        <v>0</v>
      </c>
      <c r="Q35" s="56">
        <v>0</v>
      </c>
      <c r="R35" s="56">
        <v>0</v>
      </c>
      <c r="S35" s="56">
        <v>0</v>
      </c>
      <c r="T35" s="56">
        <v>0</v>
      </c>
      <c r="U35" s="56">
        <v>0</v>
      </c>
      <c r="V35" s="56">
        <v>0</v>
      </c>
      <c r="W35" s="56">
        <v>0</v>
      </c>
      <c r="X35" s="56">
        <v>0</v>
      </c>
      <c r="Y35" s="56">
        <v>0</v>
      </c>
      <c r="Z35" s="56">
        <v>0</v>
      </c>
      <c r="AA35" s="56">
        <v>0</v>
      </c>
      <c r="AB35" s="56">
        <v>0</v>
      </c>
      <c r="AC35" s="56">
        <v>0</v>
      </c>
      <c r="AD35" s="56">
        <v>0</v>
      </c>
      <c r="AE35" s="56">
        <v>0</v>
      </c>
      <c r="AF35" s="56">
        <v>0</v>
      </c>
      <c r="AG35" s="56">
        <v>0</v>
      </c>
      <c r="AH35" s="56">
        <v>0</v>
      </c>
      <c r="AI35" s="56">
        <v>0</v>
      </c>
      <c r="AJ35" s="56">
        <v>0</v>
      </c>
      <c r="AK35" s="56">
        <v>0</v>
      </c>
      <c r="AL35" s="56">
        <v>0</v>
      </c>
    </row>
    <row r="36" spans="1:38" ht="31.5">
      <c r="A36" s="91" t="s">
        <v>97</v>
      </c>
      <c r="B36" s="53" t="s">
        <v>93</v>
      </c>
      <c r="C36" s="91" t="s">
        <v>58</v>
      </c>
      <c r="D36" s="56">
        <v>0</v>
      </c>
      <c r="E36" s="154">
        <v>0</v>
      </c>
      <c r="F36" s="56">
        <v>0</v>
      </c>
      <c r="G36" s="154">
        <v>0</v>
      </c>
      <c r="H36" s="56">
        <v>0</v>
      </c>
      <c r="I36" s="154">
        <v>0</v>
      </c>
      <c r="J36" s="56">
        <v>0</v>
      </c>
      <c r="K36" s="154">
        <v>0</v>
      </c>
      <c r="L36" s="56">
        <v>0</v>
      </c>
      <c r="M36" s="154">
        <v>0</v>
      </c>
      <c r="N36" s="56">
        <v>0</v>
      </c>
      <c r="O36" s="154">
        <v>0</v>
      </c>
      <c r="P36" s="56">
        <v>0</v>
      </c>
      <c r="Q36" s="154">
        <v>0</v>
      </c>
      <c r="R36" s="56">
        <v>0</v>
      </c>
      <c r="S36" s="154">
        <v>0</v>
      </c>
      <c r="T36" s="56">
        <v>0</v>
      </c>
      <c r="U36" s="154">
        <v>0</v>
      </c>
      <c r="V36" s="56">
        <v>0</v>
      </c>
      <c r="W36" s="154">
        <v>0</v>
      </c>
      <c r="X36" s="56">
        <v>0</v>
      </c>
      <c r="Y36" s="154">
        <v>0</v>
      </c>
      <c r="Z36" s="56">
        <v>0</v>
      </c>
      <c r="AA36" s="154">
        <v>0</v>
      </c>
      <c r="AB36" s="56">
        <v>0</v>
      </c>
      <c r="AC36" s="154">
        <v>0</v>
      </c>
      <c r="AD36" s="56">
        <v>0</v>
      </c>
      <c r="AE36" s="154">
        <v>0</v>
      </c>
      <c r="AF36" s="56">
        <v>0</v>
      </c>
      <c r="AG36" s="154">
        <v>0</v>
      </c>
      <c r="AH36" s="56">
        <v>0</v>
      </c>
      <c r="AI36" s="154">
        <v>0</v>
      </c>
      <c r="AJ36" s="56">
        <v>0</v>
      </c>
      <c r="AK36" s="154">
        <v>0</v>
      </c>
      <c r="AL36" s="56">
        <v>0</v>
      </c>
    </row>
    <row r="37" spans="1:38" ht="63">
      <c r="A37" s="52" t="s">
        <v>97</v>
      </c>
      <c r="B37" s="53" t="s">
        <v>94</v>
      </c>
      <c r="C37" s="52" t="s">
        <v>58</v>
      </c>
      <c r="D37" s="56">
        <v>0</v>
      </c>
      <c r="E37" s="56">
        <v>0</v>
      </c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0</v>
      </c>
      <c r="P37" s="56">
        <v>0</v>
      </c>
      <c r="Q37" s="56">
        <v>0</v>
      </c>
      <c r="R37" s="56">
        <v>0</v>
      </c>
      <c r="S37" s="56">
        <v>0</v>
      </c>
      <c r="T37" s="56">
        <v>0</v>
      </c>
      <c r="U37" s="56">
        <v>0</v>
      </c>
      <c r="V37" s="56">
        <v>0</v>
      </c>
      <c r="W37" s="56">
        <v>0</v>
      </c>
      <c r="X37" s="56">
        <v>0</v>
      </c>
      <c r="Y37" s="56">
        <v>0</v>
      </c>
      <c r="Z37" s="56">
        <v>0</v>
      </c>
      <c r="AA37" s="56">
        <v>0</v>
      </c>
      <c r="AB37" s="56">
        <v>0</v>
      </c>
      <c r="AC37" s="56">
        <v>0</v>
      </c>
      <c r="AD37" s="56">
        <v>0</v>
      </c>
      <c r="AE37" s="56">
        <v>0</v>
      </c>
      <c r="AF37" s="56">
        <v>0</v>
      </c>
      <c r="AG37" s="56">
        <v>0</v>
      </c>
      <c r="AH37" s="56">
        <v>0</v>
      </c>
      <c r="AI37" s="56">
        <v>0</v>
      </c>
      <c r="AJ37" s="56">
        <v>0</v>
      </c>
      <c r="AK37" s="56">
        <v>0</v>
      </c>
      <c r="AL37" s="56">
        <v>0</v>
      </c>
    </row>
    <row r="38" spans="1:38" ht="47.25">
      <c r="A38" s="52" t="s">
        <v>97</v>
      </c>
      <c r="B38" s="53" t="s">
        <v>95</v>
      </c>
      <c r="C38" s="52" t="s">
        <v>58</v>
      </c>
      <c r="D38" s="56">
        <v>0</v>
      </c>
      <c r="E38" s="56">
        <v>0</v>
      </c>
      <c r="F38" s="56">
        <v>0</v>
      </c>
      <c r="G38" s="56">
        <v>0</v>
      </c>
      <c r="H38" s="56">
        <v>0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  <c r="R38" s="56">
        <v>0</v>
      </c>
      <c r="S38" s="56">
        <v>0</v>
      </c>
      <c r="T38" s="56">
        <v>0</v>
      </c>
      <c r="U38" s="56">
        <v>0</v>
      </c>
      <c r="V38" s="56">
        <v>0</v>
      </c>
      <c r="W38" s="56">
        <v>0</v>
      </c>
      <c r="X38" s="56">
        <v>0</v>
      </c>
      <c r="Y38" s="56">
        <v>0</v>
      </c>
      <c r="Z38" s="56">
        <v>0</v>
      </c>
      <c r="AA38" s="56">
        <v>0</v>
      </c>
      <c r="AB38" s="56">
        <v>0</v>
      </c>
      <c r="AC38" s="56">
        <v>0</v>
      </c>
      <c r="AD38" s="56">
        <v>0</v>
      </c>
      <c r="AE38" s="56">
        <v>0</v>
      </c>
      <c r="AF38" s="56">
        <v>0</v>
      </c>
      <c r="AG38" s="56">
        <v>0</v>
      </c>
      <c r="AH38" s="56">
        <v>0</v>
      </c>
      <c r="AI38" s="56">
        <v>0</v>
      </c>
      <c r="AJ38" s="56">
        <v>0</v>
      </c>
      <c r="AK38" s="56">
        <v>0</v>
      </c>
      <c r="AL38" s="56">
        <v>0</v>
      </c>
    </row>
    <row r="39" spans="1:38" ht="63">
      <c r="A39" s="52" t="s">
        <v>97</v>
      </c>
      <c r="B39" s="53" t="s">
        <v>98</v>
      </c>
      <c r="C39" s="52" t="s">
        <v>58</v>
      </c>
      <c r="D39" s="56">
        <v>0</v>
      </c>
      <c r="E39" s="56">
        <v>0</v>
      </c>
      <c r="F39" s="56">
        <v>0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  <c r="P39" s="56">
        <v>0</v>
      </c>
      <c r="Q39" s="56">
        <v>0</v>
      </c>
      <c r="R39" s="56">
        <v>0</v>
      </c>
      <c r="S39" s="56">
        <v>0</v>
      </c>
      <c r="T39" s="56">
        <v>0</v>
      </c>
      <c r="U39" s="56">
        <v>0</v>
      </c>
      <c r="V39" s="56">
        <v>0</v>
      </c>
      <c r="W39" s="56">
        <v>0</v>
      </c>
      <c r="X39" s="56">
        <v>0</v>
      </c>
      <c r="Y39" s="56">
        <v>0</v>
      </c>
      <c r="Z39" s="56">
        <v>0</v>
      </c>
      <c r="AA39" s="56">
        <v>0</v>
      </c>
      <c r="AB39" s="56">
        <v>0</v>
      </c>
      <c r="AC39" s="56">
        <v>0</v>
      </c>
      <c r="AD39" s="56">
        <v>0</v>
      </c>
      <c r="AE39" s="56">
        <v>0</v>
      </c>
      <c r="AF39" s="56">
        <v>0</v>
      </c>
      <c r="AG39" s="56">
        <v>0</v>
      </c>
      <c r="AH39" s="56">
        <v>0</v>
      </c>
      <c r="AI39" s="56">
        <v>0</v>
      </c>
      <c r="AJ39" s="56">
        <v>0</v>
      </c>
      <c r="AK39" s="56">
        <v>0</v>
      </c>
      <c r="AL39" s="56">
        <v>0</v>
      </c>
    </row>
    <row r="40" spans="1:38" ht="47.25">
      <c r="A40" s="52" t="s">
        <v>99</v>
      </c>
      <c r="B40" s="53" t="s">
        <v>100</v>
      </c>
      <c r="C40" s="52" t="s">
        <v>58</v>
      </c>
      <c r="D40" s="56">
        <v>0</v>
      </c>
      <c r="E40" s="56">
        <v>0</v>
      </c>
      <c r="F40" s="56">
        <v>0</v>
      </c>
      <c r="G40" s="56">
        <v>0</v>
      </c>
      <c r="H40" s="56">
        <v>0</v>
      </c>
      <c r="I40" s="56">
        <v>0</v>
      </c>
      <c r="J40" s="56">
        <v>0</v>
      </c>
      <c r="K40" s="56">
        <v>0</v>
      </c>
      <c r="L40" s="56">
        <v>0</v>
      </c>
      <c r="M40" s="56">
        <v>0</v>
      </c>
      <c r="N40" s="56">
        <v>0</v>
      </c>
      <c r="O40" s="56">
        <v>0</v>
      </c>
      <c r="P40" s="56">
        <v>0</v>
      </c>
      <c r="Q40" s="56">
        <v>0</v>
      </c>
      <c r="R40" s="56">
        <v>0</v>
      </c>
      <c r="S40" s="56">
        <v>0</v>
      </c>
      <c r="T40" s="56">
        <v>0</v>
      </c>
      <c r="U40" s="56">
        <v>0</v>
      </c>
      <c r="V40" s="56">
        <v>0</v>
      </c>
      <c r="W40" s="56">
        <v>0</v>
      </c>
      <c r="X40" s="56">
        <v>0</v>
      </c>
      <c r="Y40" s="56">
        <v>0</v>
      </c>
      <c r="Z40" s="56">
        <v>0</v>
      </c>
      <c r="AA40" s="56">
        <v>0</v>
      </c>
      <c r="AB40" s="56">
        <v>0</v>
      </c>
      <c r="AC40" s="56">
        <v>0</v>
      </c>
      <c r="AD40" s="56">
        <v>0</v>
      </c>
      <c r="AE40" s="56">
        <v>0</v>
      </c>
      <c r="AF40" s="56">
        <v>0</v>
      </c>
      <c r="AG40" s="56">
        <v>0</v>
      </c>
      <c r="AH40" s="56">
        <v>0</v>
      </c>
      <c r="AI40" s="56">
        <v>0</v>
      </c>
      <c r="AJ40" s="56">
        <v>0</v>
      </c>
      <c r="AK40" s="56">
        <v>0</v>
      </c>
      <c r="AL40" s="56">
        <v>0</v>
      </c>
    </row>
    <row r="41" spans="1:38" ht="47.25">
      <c r="A41" s="52" t="s">
        <v>101</v>
      </c>
      <c r="B41" s="53" t="s">
        <v>102</v>
      </c>
      <c r="C41" s="52" t="s">
        <v>58</v>
      </c>
      <c r="D41" s="56">
        <v>0</v>
      </c>
      <c r="E41" s="56">
        <v>0</v>
      </c>
      <c r="F41" s="56">
        <v>0</v>
      </c>
      <c r="G41" s="56">
        <v>0</v>
      </c>
      <c r="H41" s="56">
        <v>0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6">
        <v>0</v>
      </c>
      <c r="Q41" s="56">
        <v>0</v>
      </c>
      <c r="R41" s="56">
        <v>0</v>
      </c>
      <c r="S41" s="56">
        <v>0</v>
      </c>
      <c r="T41" s="56">
        <v>0</v>
      </c>
      <c r="U41" s="56">
        <v>0</v>
      </c>
      <c r="V41" s="56">
        <v>0</v>
      </c>
      <c r="W41" s="56">
        <v>0</v>
      </c>
      <c r="X41" s="56">
        <v>0</v>
      </c>
      <c r="Y41" s="56">
        <v>0</v>
      </c>
      <c r="Z41" s="56">
        <v>0</v>
      </c>
      <c r="AA41" s="56">
        <v>0</v>
      </c>
      <c r="AB41" s="56">
        <v>0</v>
      </c>
      <c r="AC41" s="56">
        <v>0</v>
      </c>
      <c r="AD41" s="56">
        <v>0</v>
      </c>
      <c r="AE41" s="56">
        <v>0</v>
      </c>
      <c r="AF41" s="56">
        <v>0</v>
      </c>
      <c r="AG41" s="56">
        <v>0</v>
      </c>
      <c r="AH41" s="56">
        <v>0</v>
      </c>
      <c r="AI41" s="56">
        <v>0</v>
      </c>
      <c r="AJ41" s="56">
        <v>0</v>
      </c>
      <c r="AK41" s="56">
        <v>0</v>
      </c>
      <c r="AL41" s="56">
        <v>0</v>
      </c>
    </row>
    <row r="42" spans="1:38" ht="47.25">
      <c r="A42" s="52" t="s">
        <v>103</v>
      </c>
      <c r="B42" s="53" t="s">
        <v>104</v>
      </c>
      <c r="C42" s="52" t="s">
        <v>58</v>
      </c>
      <c r="D42" s="56">
        <v>0</v>
      </c>
      <c r="E42" s="56">
        <v>0</v>
      </c>
      <c r="F42" s="56">
        <v>0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56">
        <v>0</v>
      </c>
      <c r="R42" s="56">
        <v>0</v>
      </c>
      <c r="S42" s="56">
        <v>0</v>
      </c>
      <c r="T42" s="56">
        <v>0</v>
      </c>
      <c r="U42" s="56">
        <v>0</v>
      </c>
      <c r="V42" s="56">
        <v>0</v>
      </c>
      <c r="W42" s="56">
        <v>0</v>
      </c>
      <c r="X42" s="56">
        <v>0</v>
      </c>
      <c r="Y42" s="56">
        <v>0</v>
      </c>
      <c r="Z42" s="56">
        <v>0</v>
      </c>
      <c r="AA42" s="56">
        <v>0</v>
      </c>
      <c r="AB42" s="56">
        <v>0</v>
      </c>
      <c r="AC42" s="56">
        <v>0</v>
      </c>
      <c r="AD42" s="56">
        <v>0</v>
      </c>
      <c r="AE42" s="56">
        <v>0</v>
      </c>
      <c r="AF42" s="56">
        <v>0</v>
      </c>
      <c r="AG42" s="56">
        <v>0</v>
      </c>
      <c r="AH42" s="56">
        <v>0</v>
      </c>
      <c r="AI42" s="56">
        <v>0</v>
      </c>
      <c r="AJ42" s="56">
        <v>0</v>
      </c>
      <c r="AK42" s="56">
        <v>0</v>
      </c>
      <c r="AL42" s="56">
        <v>0</v>
      </c>
    </row>
    <row r="43" spans="1:38" ht="31.5">
      <c r="A43" s="52" t="s">
        <v>105</v>
      </c>
      <c r="B43" s="53" t="s">
        <v>106</v>
      </c>
      <c r="C43" s="52" t="s">
        <v>58</v>
      </c>
      <c r="D43" s="56">
        <v>0</v>
      </c>
      <c r="E43" s="56">
        <v>0</v>
      </c>
      <c r="F43" s="56">
        <v>0</v>
      </c>
      <c r="G43" s="56">
        <v>0</v>
      </c>
      <c r="H43" s="56">
        <v>0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56">
        <v>0</v>
      </c>
      <c r="O43" s="56">
        <v>0</v>
      </c>
      <c r="P43" s="56">
        <v>0</v>
      </c>
      <c r="Q43" s="56">
        <v>0</v>
      </c>
      <c r="R43" s="56">
        <v>0</v>
      </c>
      <c r="S43" s="56">
        <v>0</v>
      </c>
      <c r="T43" s="56">
        <v>0</v>
      </c>
      <c r="U43" s="56">
        <v>0</v>
      </c>
      <c r="V43" s="56">
        <v>0</v>
      </c>
      <c r="W43" s="56">
        <v>0</v>
      </c>
      <c r="X43" s="56">
        <v>0</v>
      </c>
      <c r="Y43" s="56">
        <v>0</v>
      </c>
      <c r="Z43" s="56">
        <v>0</v>
      </c>
      <c r="AA43" s="56">
        <v>0</v>
      </c>
      <c r="AB43" s="56">
        <v>0</v>
      </c>
      <c r="AC43" s="56">
        <v>0</v>
      </c>
      <c r="AD43" s="56">
        <v>0</v>
      </c>
      <c r="AE43" s="56">
        <v>0</v>
      </c>
      <c r="AF43" s="56">
        <v>0</v>
      </c>
      <c r="AG43" s="56">
        <v>0</v>
      </c>
      <c r="AH43" s="56">
        <v>0</v>
      </c>
      <c r="AI43" s="56">
        <v>0</v>
      </c>
      <c r="AJ43" s="56">
        <v>0</v>
      </c>
      <c r="AK43" s="56">
        <v>0</v>
      </c>
      <c r="AL43" s="56">
        <v>0</v>
      </c>
    </row>
    <row r="44" spans="1:38" ht="47.25">
      <c r="A44" s="52" t="s">
        <v>107</v>
      </c>
      <c r="B44" s="53" t="s">
        <v>108</v>
      </c>
      <c r="C44" s="52" t="s">
        <v>58</v>
      </c>
      <c r="D44" s="56">
        <v>0</v>
      </c>
      <c r="E44" s="56">
        <v>0</v>
      </c>
      <c r="F44" s="56">
        <v>0</v>
      </c>
      <c r="G44" s="56">
        <v>0</v>
      </c>
      <c r="H44" s="56">
        <v>0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6">
        <v>0</v>
      </c>
      <c r="O44" s="56">
        <v>0</v>
      </c>
      <c r="P44" s="56">
        <v>0</v>
      </c>
      <c r="Q44" s="56">
        <v>0</v>
      </c>
      <c r="R44" s="56">
        <v>0</v>
      </c>
      <c r="S44" s="56">
        <v>0</v>
      </c>
      <c r="T44" s="56">
        <v>0</v>
      </c>
      <c r="U44" s="56">
        <v>0</v>
      </c>
      <c r="V44" s="56">
        <v>0</v>
      </c>
      <c r="W44" s="56">
        <v>0</v>
      </c>
      <c r="X44" s="56">
        <v>0</v>
      </c>
      <c r="Y44" s="56">
        <v>0</v>
      </c>
      <c r="Z44" s="56">
        <v>0</v>
      </c>
      <c r="AA44" s="56">
        <v>0</v>
      </c>
      <c r="AB44" s="56">
        <v>0</v>
      </c>
      <c r="AC44" s="56">
        <v>0</v>
      </c>
      <c r="AD44" s="56">
        <v>0</v>
      </c>
      <c r="AE44" s="56">
        <v>0</v>
      </c>
      <c r="AF44" s="56">
        <v>0</v>
      </c>
      <c r="AG44" s="56">
        <v>0</v>
      </c>
      <c r="AH44" s="56">
        <v>0</v>
      </c>
      <c r="AI44" s="56">
        <v>0</v>
      </c>
      <c r="AJ44" s="56">
        <v>0</v>
      </c>
      <c r="AK44" s="56">
        <v>0</v>
      </c>
      <c r="AL44" s="56">
        <v>0</v>
      </c>
    </row>
    <row r="45" spans="1:38">
      <c r="A45" s="52" t="s">
        <v>109</v>
      </c>
      <c r="B45" s="53" t="s">
        <v>110</v>
      </c>
      <c r="C45" s="52" t="s">
        <v>58</v>
      </c>
      <c r="D45" s="56">
        <v>0</v>
      </c>
      <c r="E45" s="56">
        <v>0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56">
        <v>0</v>
      </c>
      <c r="M45" s="56">
        <v>0</v>
      </c>
      <c r="N45" s="56">
        <v>0</v>
      </c>
      <c r="O45" s="56">
        <v>0</v>
      </c>
      <c r="P45" s="56">
        <v>0</v>
      </c>
      <c r="Q45" s="56">
        <v>0</v>
      </c>
      <c r="R45" s="56">
        <v>0</v>
      </c>
      <c r="S45" s="56">
        <v>0</v>
      </c>
      <c r="T45" s="56">
        <v>0</v>
      </c>
      <c r="U45" s="56">
        <v>0</v>
      </c>
      <c r="V45" s="56">
        <v>0</v>
      </c>
      <c r="W45" s="56">
        <v>0</v>
      </c>
      <c r="X45" s="56">
        <v>0</v>
      </c>
      <c r="Y45" s="56">
        <v>0</v>
      </c>
      <c r="Z45" s="56">
        <v>0</v>
      </c>
      <c r="AA45" s="56">
        <v>0</v>
      </c>
      <c r="AB45" s="56">
        <v>0</v>
      </c>
      <c r="AC45" s="56">
        <v>0</v>
      </c>
      <c r="AD45" s="56">
        <v>0</v>
      </c>
      <c r="AE45" s="56">
        <v>0</v>
      </c>
      <c r="AF45" s="56">
        <v>0</v>
      </c>
      <c r="AG45" s="56">
        <v>0</v>
      </c>
      <c r="AH45" s="56">
        <v>0</v>
      </c>
      <c r="AI45" s="56">
        <v>0</v>
      </c>
      <c r="AJ45" s="56">
        <v>0</v>
      </c>
      <c r="AK45" s="56">
        <v>0</v>
      </c>
      <c r="AL45" s="56">
        <v>0</v>
      </c>
    </row>
    <row r="46" spans="1:38" ht="31.5">
      <c r="A46" s="52" t="s">
        <v>111</v>
      </c>
      <c r="B46" s="53" t="s">
        <v>112</v>
      </c>
      <c r="C46" s="52" t="s">
        <v>58</v>
      </c>
      <c r="D46" s="56">
        <v>0</v>
      </c>
      <c r="E46" s="56">
        <v>0</v>
      </c>
      <c r="F46" s="56">
        <v>0</v>
      </c>
      <c r="G46" s="56">
        <v>0</v>
      </c>
      <c r="H46" s="56">
        <v>0</v>
      </c>
      <c r="I46" s="56">
        <v>0</v>
      </c>
      <c r="J46" s="56">
        <v>0</v>
      </c>
      <c r="K46" s="56">
        <v>0</v>
      </c>
      <c r="L46" s="56">
        <v>0</v>
      </c>
      <c r="M46" s="56">
        <v>0</v>
      </c>
      <c r="N46" s="56">
        <v>0</v>
      </c>
      <c r="O46" s="56">
        <v>0</v>
      </c>
      <c r="P46" s="56">
        <v>0</v>
      </c>
      <c r="Q46" s="56">
        <v>0</v>
      </c>
      <c r="R46" s="56">
        <v>0</v>
      </c>
      <c r="S46" s="56">
        <v>0</v>
      </c>
      <c r="T46" s="56">
        <v>0</v>
      </c>
      <c r="U46" s="56">
        <v>0</v>
      </c>
      <c r="V46" s="56">
        <v>0</v>
      </c>
      <c r="W46" s="56">
        <v>0</v>
      </c>
      <c r="X46" s="56">
        <v>0</v>
      </c>
      <c r="Y46" s="56">
        <v>0</v>
      </c>
      <c r="Z46" s="56">
        <v>0</v>
      </c>
      <c r="AA46" s="56">
        <v>0</v>
      </c>
      <c r="AB46" s="56">
        <v>0</v>
      </c>
      <c r="AC46" s="56">
        <v>0</v>
      </c>
      <c r="AD46" s="56">
        <v>0</v>
      </c>
      <c r="AE46" s="56">
        <v>0</v>
      </c>
      <c r="AF46" s="56">
        <v>0</v>
      </c>
      <c r="AG46" s="56">
        <v>0</v>
      </c>
      <c r="AH46" s="56">
        <v>0</v>
      </c>
      <c r="AI46" s="56">
        <v>0</v>
      </c>
      <c r="AJ46" s="56">
        <v>0</v>
      </c>
      <c r="AK46" s="56">
        <v>0</v>
      </c>
      <c r="AL46" s="56">
        <v>0</v>
      </c>
    </row>
    <row r="47" spans="1:38" ht="31.5">
      <c r="A47" s="52" t="s">
        <v>113</v>
      </c>
      <c r="B47" s="53" t="s">
        <v>114</v>
      </c>
      <c r="C47" s="52" t="s">
        <v>58</v>
      </c>
      <c r="D47" s="56">
        <v>0</v>
      </c>
      <c r="E47" s="56">
        <v>0</v>
      </c>
      <c r="F47" s="56">
        <v>0</v>
      </c>
      <c r="G47" s="56">
        <v>0</v>
      </c>
      <c r="H47" s="56">
        <v>0</v>
      </c>
      <c r="I47" s="56">
        <v>0</v>
      </c>
      <c r="J47" s="56">
        <v>0</v>
      </c>
      <c r="K47" s="56">
        <v>0</v>
      </c>
      <c r="L47" s="56">
        <v>0</v>
      </c>
      <c r="M47" s="56">
        <v>0</v>
      </c>
      <c r="N47" s="56">
        <v>0</v>
      </c>
      <c r="O47" s="56">
        <v>0</v>
      </c>
      <c r="P47" s="56">
        <v>0</v>
      </c>
      <c r="Q47" s="56">
        <v>0</v>
      </c>
      <c r="R47" s="56">
        <v>0</v>
      </c>
      <c r="S47" s="56">
        <v>0</v>
      </c>
      <c r="T47" s="56">
        <v>0</v>
      </c>
      <c r="U47" s="56">
        <v>0</v>
      </c>
      <c r="V47" s="56">
        <v>0</v>
      </c>
      <c r="W47" s="56">
        <v>0</v>
      </c>
      <c r="X47" s="56">
        <v>0</v>
      </c>
      <c r="Y47" s="56">
        <v>0</v>
      </c>
      <c r="Z47" s="56">
        <v>0</v>
      </c>
      <c r="AA47" s="56">
        <v>0</v>
      </c>
      <c r="AB47" s="56">
        <v>0</v>
      </c>
      <c r="AC47" s="56">
        <v>0</v>
      </c>
      <c r="AD47" s="56">
        <v>0</v>
      </c>
      <c r="AE47" s="56">
        <v>0</v>
      </c>
      <c r="AF47" s="56">
        <v>0</v>
      </c>
      <c r="AG47" s="56">
        <v>0</v>
      </c>
      <c r="AH47" s="56">
        <v>0</v>
      </c>
      <c r="AI47" s="56">
        <v>0</v>
      </c>
      <c r="AJ47" s="56">
        <v>0</v>
      </c>
      <c r="AK47" s="56">
        <v>0</v>
      </c>
      <c r="AL47" s="56">
        <v>0</v>
      </c>
    </row>
    <row r="48" spans="1:38">
      <c r="A48" s="52" t="s">
        <v>115</v>
      </c>
      <c r="B48" s="53" t="s">
        <v>116</v>
      </c>
      <c r="C48" s="52" t="s">
        <v>58</v>
      </c>
      <c r="D48" s="56">
        <v>0</v>
      </c>
      <c r="E48" s="56">
        <v>0</v>
      </c>
      <c r="F48" s="56">
        <v>0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6">
        <v>0</v>
      </c>
      <c r="M48" s="56">
        <v>0</v>
      </c>
      <c r="N48" s="56">
        <v>0</v>
      </c>
      <c r="O48" s="56">
        <v>0</v>
      </c>
      <c r="P48" s="56">
        <v>0</v>
      </c>
      <c r="Q48" s="56">
        <v>0</v>
      </c>
      <c r="R48" s="56">
        <v>0</v>
      </c>
      <c r="S48" s="56">
        <v>0</v>
      </c>
      <c r="T48" s="56">
        <v>0</v>
      </c>
      <c r="U48" s="56">
        <v>0</v>
      </c>
      <c r="V48" s="56">
        <v>0</v>
      </c>
      <c r="W48" s="56">
        <v>0</v>
      </c>
      <c r="X48" s="56">
        <v>0</v>
      </c>
      <c r="Y48" s="56">
        <v>0</v>
      </c>
      <c r="Z48" s="56">
        <v>0</v>
      </c>
      <c r="AA48" s="56">
        <v>0</v>
      </c>
      <c r="AB48" s="56">
        <v>0</v>
      </c>
      <c r="AC48" s="56">
        <v>0</v>
      </c>
      <c r="AD48" s="56">
        <v>0</v>
      </c>
      <c r="AE48" s="56">
        <v>0</v>
      </c>
      <c r="AF48" s="56">
        <v>0</v>
      </c>
      <c r="AG48" s="56">
        <v>0</v>
      </c>
      <c r="AH48" s="56">
        <v>0</v>
      </c>
      <c r="AI48" s="56">
        <v>0</v>
      </c>
      <c r="AJ48" s="56">
        <v>0</v>
      </c>
      <c r="AK48" s="56">
        <v>0</v>
      </c>
      <c r="AL48" s="56">
        <v>0</v>
      </c>
    </row>
    <row r="49" spans="1:38" ht="31.5">
      <c r="A49" s="52" t="s">
        <v>117</v>
      </c>
      <c r="B49" s="53" t="s">
        <v>118</v>
      </c>
      <c r="C49" s="52" t="s">
        <v>58</v>
      </c>
      <c r="D49" s="56">
        <v>0</v>
      </c>
      <c r="E49" s="56">
        <v>0</v>
      </c>
      <c r="F49" s="56">
        <v>0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6">
        <v>0</v>
      </c>
      <c r="O49" s="56">
        <v>0</v>
      </c>
      <c r="P49" s="56">
        <v>0</v>
      </c>
      <c r="Q49" s="56">
        <v>0</v>
      </c>
      <c r="R49" s="56">
        <v>0</v>
      </c>
      <c r="S49" s="56">
        <v>0</v>
      </c>
      <c r="T49" s="56">
        <v>0</v>
      </c>
      <c r="U49" s="56">
        <v>0</v>
      </c>
      <c r="V49" s="56">
        <v>0</v>
      </c>
      <c r="W49" s="56">
        <v>0</v>
      </c>
      <c r="X49" s="56">
        <v>0</v>
      </c>
      <c r="Y49" s="56">
        <v>0</v>
      </c>
      <c r="Z49" s="56">
        <v>0</v>
      </c>
      <c r="AA49" s="56">
        <v>0</v>
      </c>
      <c r="AB49" s="56">
        <v>0</v>
      </c>
      <c r="AC49" s="56">
        <v>0</v>
      </c>
      <c r="AD49" s="56">
        <v>0</v>
      </c>
      <c r="AE49" s="56">
        <v>0</v>
      </c>
      <c r="AF49" s="56">
        <v>0</v>
      </c>
      <c r="AG49" s="56">
        <v>0</v>
      </c>
      <c r="AH49" s="56">
        <v>0</v>
      </c>
      <c r="AI49" s="56">
        <v>0</v>
      </c>
      <c r="AJ49" s="56">
        <v>0</v>
      </c>
      <c r="AK49" s="56">
        <v>0</v>
      </c>
      <c r="AL49" s="56">
        <v>0</v>
      </c>
    </row>
    <row r="50" spans="1:38" ht="31.5">
      <c r="A50" s="52" t="s">
        <v>119</v>
      </c>
      <c r="B50" s="52" t="s">
        <v>120</v>
      </c>
      <c r="C50" s="52" t="s">
        <v>58</v>
      </c>
      <c r="D50" s="56">
        <v>0</v>
      </c>
      <c r="E50" s="56">
        <v>0</v>
      </c>
      <c r="F50" s="56">
        <v>0</v>
      </c>
      <c r="G50" s="56">
        <v>0</v>
      </c>
      <c r="H50" s="56">
        <v>0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56">
        <v>0</v>
      </c>
      <c r="P50" s="56">
        <v>0</v>
      </c>
      <c r="Q50" s="56">
        <v>0</v>
      </c>
      <c r="R50" s="56">
        <v>0</v>
      </c>
      <c r="S50" s="56">
        <v>0</v>
      </c>
      <c r="T50" s="56">
        <v>0</v>
      </c>
      <c r="U50" s="56">
        <v>0</v>
      </c>
      <c r="V50" s="56">
        <v>0</v>
      </c>
      <c r="W50" s="56">
        <v>0</v>
      </c>
      <c r="X50" s="56">
        <v>0</v>
      </c>
      <c r="Y50" s="56">
        <v>0</v>
      </c>
      <c r="Z50" s="56">
        <v>0</v>
      </c>
      <c r="AA50" s="56">
        <v>0</v>
      </c>
      <c r="AB50" s="56">
        <v>0</v>
      </c>
      <c r="AC50" s="56">
        <v>0</v>
      </c>
      <c r="AD50" s="56">
        <v>0</v>
      </c>
      <c r="AE50" s="56">
        <v>0</v>
      </c>
      <c r="AF50" s="56">
        <v>0</v>
      </c>
      <c r="AG50" s="56">
        <v>0</v>
      </c>
      <c r="AH50" s="56">
        <v>0</v>
      </c>
      <c r="AI50" s="56">
        <v>0</v>
      </c>
      <c r="AJ50" s="56">
        <v>0</v>
      </c>
      <c r="AK50" s="56">
        <v>0</v>
      </c>
      <c r="AL50" s="56">
        <v>0</v>
      </c>
    </row>
    <row r="51" spans="1:38" ht="31.5">
      <c r="A51" s="52" t="s">
        <v>121</v>
      </c>
      <c r="B51" s="53" t="s">
        <v>122</v>
      </c>
      <c r="C51" s="52" t="s">
        <v>58</v>
      </c>
      <c r="D51" s="56">
        <v>0</v>
      </c>
      <c r="E51" s="56">
        <v>0</v>
      </c>
      <c r="F51" s="56">
        <v>0</v>
      </c>
      <c r="G51" s="56">
        <v>0</v>
      </c>
      <c r="H51" s="56">
        <v>0</v>
      </c>
      <c r="I51" s="56">
        <v>0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56">
        <v>0</v>
      </c>
      <c r="P51" s="56">
        <v>0</v>
      </c>
      <c r="Q51" s="56">
        <v>0</v>
      </c>
      <c r="R51" s="56">
        <v>0</v>
      </c>
      <c r="S51" s="56">
        <v>0</v>
      </c>
      <c r="T51" s="56">
        <v>0</v>
      </c>
      <c r="U51" s="56">
        <v>0</v>
      </c>
      <c r="V51" s="56">
        <v>0</v>
      </c>
      <c r="W51" s="56">
        <v>0</v>
      </c>
      <c r="X51" s="56">
        <v>0</v>
      </c>
      <c r="Y51" s="56">
        <v>0</v>
      </c>
      <c r="Z51" s="56">
        <v>0</v>
      </c>
      <c r="AA51" s="56">
        <v>0</v>
      </c>
      <c r="AB51" s="56">
        <v>0</v>
      </c>
      <c r="AC51" s="56">
        <v>0</v>
      </c>
      <c r="AD51" s="56">
        <v>0</v>
      </c>
      <c r="AE51" s="56">
        <v>0</v>
      </c>
      <c r="AF51" s="56">
        <v>0</v>
      </c>
      <c r="AG51" s="56">
        <v>0</v>
      </c>
      <c r="AH51" s="56">
        <v>0</v>
      </c>
      <c r="AI51" s="56">
        <v>0</v>
      </c>
      <c r="AJ51" s="56">
        <v>0</v>
      </c>
      <c r="AK51" s="56">
        <v>0</v>
      </c>
      <c r="AL51" s="56">
        <v>0</v>
      </c>
    </row>
    <row r="52" spans="1:38">
      <c r="A52" s="52" t="s">
        <v>123</v>
      </c>
      <c r="B52" s="53" t="s">
        <v>124</v>
      </c>
      <c r="C52" s="52" t="s">
        <v>58</v>
      </c>
      <c r="D52" s="56">
        <v>0</v>
      </c>
      <c r="E52" s="56">
        <v>0</v>
      </c>
      <c r="F52" s="56">
        <v>0</v>
      </c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56">
        <v>0</v>
      </c>
      <c r="M52" s="56">
        <v>0</v>
      </c>
      <c r="N52" s="56">
        <v>0</v>
      </c>
      <c r="O52" s="56">
        <v>0</v>
      </c>
      <c r="P52" s="56">
        <v>0</v>
      </c>
      <c r="Q52" s="56">
        <v>0</v>
      </c>
      <c r="R52" s="56">
        <v>0</v>
      </c>
      <c r="S52" s="56">
        <v>0</v>
      </c>
      <c r="T52" s="56">
        <v>0</v>
      </c>
      <c r="U52" s="56">
        <v>0</v>
      </c>
      <c r="V52" s="56">
        <v>0</v>
      </c>
      <c r="W52" s="56">
        <v>0</v>
      </c>
      <c r="X52" s="56">
        <v>0</v>
      </c>
      <c r="Y52" s="56">
        <v>0</v>
      </c>
      <c r="Z52" s="56">
        <v>0</v>
      </c>
      <c r="AA52" s="56">
        <v>0</v>
      </c>
      <c r="AB52" s="56">
        <v>0</v>
      </c>
      <c r="AC52" s="56">
        <v>0</v>
      </c>
      <c r="AD52" s="56">
        <v>0</v>
      </c>
      <c r="AE52" s="56">
        <v>0</v>
      </c>
      <c r="AF52" s="56">
        <v>0</v>
      </c>
      <c r="AG52" s="56">
        <v>0</v>
      </c>
      <c r="AH52" s="56">
        <v>0</v>
      </c>
      <c r="AI52" s="56">
        <v>0</v>
      </c>
      <c r="AJ52" s="56">
        <v>0</v>
      </c>
      <c r="AK52" s="56">
        <v>0</v>
      </c>
      <c r="AL52" s="56">
        <v>0</v>
      </c>
    </row>
    <row r="53" spans="1:38">
      <c r="A53" s="52" t="s">
        <v>125</v>
      </c>
      <c r="B53" s="53" t="s">
        <v>126</v>
      </c>
      <c r="C53" s="52" t="s">
        <v>58</v>
      </c>
      <c r="D53" s="56">
        <v>0</v>
      </c>
      <c r="E53" s="56">
        <v>0</v>
      </c>
      <c r="F53" s="56">
        <v>0</v>
      </c>
      <c r="G53" s="56">
        <v>0</v>
      </c>
      <c r="H53" s="56">
        <v>0</v>
      </c>
      <c r="I53" s="56">
        <v>0</v>
      </c>
      <c r="J53" s="56">
        <v>0</v>
      </c>
      <c r="K53" s="56">
        <v>0</v>
      </c>
      <c r="L53" s="56">
        <v>0</v>
      </c>
      <c r="M53" s="56">
        <v>0</v>
      </c>
      <c r="N53" s="56">
        <v>0</v>
      </c>
      <c r="O53" s="56">
        <v>0</v>
      </c>
      <c r="P53" s="56">
        <v>0</v>
      </c>
      <c r="Q53" s="56">
        <v>0</v>
      </c>
      <c r="R53" s="56">
        <v>0</v>
      </c>
      <c r="S53" s="56">
        <v>0</v>
      </c>
      <c r="T53" s="56">
        <v>0</v>
      </c>
      <c r="U53" s="56">
        <v>0</v>
      </c>
      <c r="V53" s="56">
        <v>0</v>
      </c>
      <c r="W53" s="56">
        <v>0</v>
      </c>
      <c r="X53" s="56">
        <v>0</v>
      </c>
      <c r="Y53" s="56">
        <v>0</v>
      </c>
      <c r="Z53" s="56">
        <v>0</v>
      </c>
      <c r="AA53" s="56">
        <v>0</v>
      </c>
      <c r="AB53" s="56">
        <v>0</v>
      </c>
      <c r="AC53" s="56">
        <v>0</v>
      </c>
      <c r="AD53" s="56">
        <v>0</v>
      </c>
      <c r="AE53" s="56">
        <v>0</v>
      </c>
      <c r="AF53" s="56">
        <v>0</v>
      </c>
      <c r="AG53" s="56">
        <v>0</v>
      </c>
      <c r="AH53" s="56">
        <v>0</v>
      </c>
      <c r="AI53" s="56">
        <v>0</v>
      </c>
      <c r="AJ53" s="56">
        <v>0</v>
      </c>
      <c r="AK53" s="56">
        <v>0</v>
      </c>
      <c r="AL53" s="56">
        <v>0</v>
      </c>
    </row>
    <row r="54" spans="1:38" ht="31.5">
      <c r="A54" s="52" t="s">
        <v>127</v>
      </c>
      <c r="B54" s="53" t="s">
        <v>128</v>
      </c>
      <c r="C54" s="52" t="s">
        <v>58</v>
      </c>
      <c r="D54" s="56">
        <v>0</v>
      </c>
      <c r="E54" s="56">
        <v>0</v>
      </c>
      <c r="F54" s="56">
        <v>0</v>
      </c>
      <c r="G54" s="56">
        <v>0</v>
      </c>
      <c r="H54" s="56">
        <v>0</v>
      </c>
      <c r="I54" s="56">
        <v>0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  <c r="O54" s="56">
        <v>0</v>
      </c>
      <c r="P54" s="56">
        <v>0</v>
      </c>
      <c r="Q54" s="56">
        <v>0</v>
      </c>
      <c r="R54" s="56">
        <v>0</v>
      </c>
      <c r="S54" s="56">
        <v>0</v>
      </c>
      <c r="T54" s="56">
        <v>0</v>
      </c>
      <c r="U54" s="56">
        <v>0</v>
      </c>
      <c r="V54" s="56">
        <v>0</v>
      </c>
      <c r="W54" s="56">
        <v>0</v>
      </c>
      <c r="X54" s="56">
        <v>0</v>
      </c>
      <c r="Y54" s="56">
        <v>0</v>
      </c>
      <c r="Z54" s="56">
        <v>0</v>
      </c>
      <c r="AA54" s="56">
        <v>0</v>
      </c>
      <c r="AB54" s="56">
        <v>0</v>
      </c>
      <c r="AC54" s="56">
        <v>0</v>
      </c>
      <c r="AD54" s="56">
        <v>0</v>
      </c>
      <c r="AE54" s="56">
        <v>0</v>
      </c>
      <c r="AF54" s="56">
        <v>0</v>
      </c>
      <c r="AG54" s="56">
        <v>0</v>
      </c>
      <c r="AH54" s="56">
        <v>0</v>
      </c>
      <c r="AI54" s="56">
        <v>0</v>
      </c>
      <c r="AJ54" s="56">
        <v>0</v>
      </c>
      <c r="AK54" s="56">
        <v>0</v>
      </c>
      <c r="AL54" s="56">
        <v>0</v>
      </c>
    </row>
    <row r="55" spans="1:38" ht="31.5">
      <c r="A55" s="52" t="s">
        <v>129</v>
      </c>
      <c r="B55" s="53" t="s">
        <v>130</v>
      </c>
      <c r="C55" s="52" t="s">
        <v>58</v>
      </c>
      <c r="D55" s="56">
        <v>0</v>
      </c>
      <c r="E55" s="56">
        <v>0</v>
      </c>
      <c r="F55" s="56">
        <v>0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56">
        <v>0</v>
      </c>
      <c r="P55" s="56">
        <v>0</v>
      </c>
      <c r="Q55" s="56">
        <v>0</v>
      </c>
      <c r="R55" s="56">
        <v>0</v>
      </c>
      <c r="S55" s="56">
        <v>0</v>
      </c>
      <c r="T55" s="56">
        <v>0</v>
      </c>
      <c r="U55" s="56">
        <v>0</v>
      </c>
      <c r="V55" s="56">
        <v>0</v>
      </c>
      <c r="W55" s="56">
        <v>0</v>
      </c>
      <c r="X55" s="56">
        <v>0</v>
      </c>
      <c r="Y55" s="56">
        <v>0</v>
      </c>
      <c r="Z55" s="56">
        <v>0</v>
      </c>
      <c r="AA55" s="56">
        <v>0</v>
      </c>
      <c r="AB55" s="56">
        <v>0</v>
      </c>
      <c r="AC55" s="56">
        <v>0</v>
      </c>
      <c r="AD55" s="56">
        <v>0</v>
      </c>
      <c r="AE55" s="56">
        <v>0</v>
      </c>
      <c r="AF55" s="56">
        <v>0</v>
      </c>
      <c r="AG55" s="56">
        <v>0</v>
      </c>
      <c r="AH55" s="56">
        <v>0</v>
      </c>
      <c r="AI55" s="56">
        <v>0</v>
      </c>
      <c r="AJ55" s="56">
        <v>0</v>
      </c>
      <c r="AK55" s="56">
        <v>0</v>
      </c>
      <c r="AL55" s="56">
        <v>0</v>
      </c>
    </row>
    <row r="56" spans="1:38" ht="31.5">
      <c r="A56" s="52" t="s">
        <v>131</v>
      </c>
      <c r="B56" s="53" t="s">
        <v>132</v>
      </c>
      <c r="C56" s="52" t="s">
        <v>58</v>
      </c>
      <c r="D56" s="56">
        <v>0</v>
      </c>
      <c r="E56" s="56">
        <v>0</v>
      </c>
      <c r="F56" s="56">
        <v>0</v>
      </c>
      <c r="G56" s="56">
        <v>0</v>
      </c>
      <c r="H56" s="56">
        <v>0</v>
      </c>
      <c r="I56" s="56">
        <v>0</v>
      </c>
      <c r="J56" s="56">
        <v>0</v>
      </c>
      <c r="K56" s="56">
        <v>0</v>
      </c>
      <c r="L56" s="56">
        <v>0</v>
      </c>
      <c r="M56" s="56">
        <v>0</v>
      </c>
      <c r="N56" s="56">
        <v>0</v>
      </c>
      <c r="O56" s="56">
        <v>0</v>
      </c>
      <c r="P56" s="56">
        <v>0</v>
      </c>
      <c r="Q56" s="56">
        <v>0</v>
      </c>
      <c r="R56" s="56">
        <v>0</v>
      </c>
      <c r="S56" s="56">
        <v>0</v>
      </c>
      <c r="T56" s="56">
        <v>0</v>
      </c>
      <c r="U56" s="56">
        <v>0</v>
      </c>
      <c r="V56" s="56">
        <v>0</v>
      </c>
      <c r="W56" s="56">
        <v>0</v>
      </c>
      <c r="X56" s="56">
        <v>0</v>
      </c>
      <c r="Y56" s="56">
        <v>0</v>
      </c>
      <c r="Z56" s="56">
        <v>0</v>
      </c>
      <c r="AA56" s="56">
        <v>0</v>
      </c>
      <c r="AB56" s="56">
        <v>0</v>
      </c>
      <c r="AC56" s="56">
        <v>0</v>
      </c>
      <c r="AD56" s="56">
        <v>0</v>
      </c>
      <c r="AE56" s="56">
        <v>0</v>
      </c>
      <c r="AF56" s="56">
        <v>0</v>
      </c>
      <c r="AG56" s="56">
        <v>0</v>
      </c>
      <c r="AH56" s="56">
        <v>0</v>
      </c>
      <c r="AI56" s="56">
        <v>0</v>
      </c>
      <c r="AJ56" s="56">
        <v>0</v>
      </c>
      <c r="AK56" s="56">
        <v>0</v>
      </c>
      <c r="AL56" s="56">
        <v>0</v>
      </c>
    </row>
    <row r="57" spans="1:38" ht="31.5">
      <c r="A57" s="52" t="s">
        <v>133</v>
      </c>
      <c r="B57" s="53" t="s">
        <v>134</v>
      </c>
      <c r="C57" s="52" t="s">
        <v>58</v>
      </c>
      <c r="D57" s="56">
        <v>0</v>
      </c>
      <c r="E57" s="56">
        <v>0</v>
      </c>
      <c r="F57" s="56">
        <v>0</v>
      </c>
      <c r="G57" s="56">
        <v>0</v>
      </c>
      <c r="H57" s="56">
        <v>0</v>
      </c>
      <c r="I57" s="56">
        <v>0</v>
      </c>
      <c r="J57" s="56">
        <v>0</v>
      </c>
      <c r="K57" s="56">
        <v>0</v>
      </c>
      <c r="L57" s="56">
        <v>0</v>
      </c>
      <c r="M57" s="56">
        <v>0</v>
      </c>
      <c r="N57" s="56">
        <v>0</v>
      </c>
      <c r="O57" s="56">
        <v>0</v>
      </c>
      <c r="P57" s="56">
        <v>0</v>
      </c>
      <c r="Q57" s="56">
        <v>0</v>
      </c>
      <c r="R57" s="56">
        <v>0</v>
      </c>
      <c r="S57" s="56">
        <v>0</v>
      </c>
      <c r="T57" s="56">
        <v>0</v>
      </c>
      <c r="U57" s="56">
        <v>0</v>
      </c>
      <c r="V57" s="56">
        <v>0</v>
      </c>
      <c r="W57" s="56">
        <v>0</v>
      </c>
      <c r="X57" s="56">
        <v>0</v>
      </c>
      <c r="Y57" s="56">
        <v>0</v>
      </c>
      <c r="Z57" s="56">
        <v>0</v>
      </c>
      <c r="AA57" s="56">
        <v>0</v>
      </c>
      <c r="AB57" s="56">
        <v>0</v>
      </c>
      <c r="AC57" s="56">
        <v>0</v>
      </c>
      <c r="AD57" s="56">
        <v>0</v>
      </c>
      <c r="AE57" s="56">
        <v>0</v>
      </c>
      <c r="AF57" s="56">
        <v>0</v>
      </c>
      <c r="AG57" s="56">
        <v>0</v>
      </c>
      <c r="AH57" s="56">
        <v>0</v>
      </c>
      <c r="AI57" s="56">
        <v>0</v>
      </c>
      <c r="AJ57" s="56">
        <v>0</v>
      </c>
      <c r="AK57" s="56">
        <v>0</v>
      </c>
      <c r="AL57" s="56">
        <v>0</v>
      </c>
    </row>
    <row r="58" spans="1:38" ht="31.5">
      <c r="A58" s="52" t="s">
        <v>135</v>
      </c>
      <c r="B58" s="53" t="s">
        <v>136</v>
      </c>
      <c r="C58" s="52" t="s">
        <v>58</v>
      </c>
      <c r="D58" s="56">
        <v>0</v>
      </c>
      <c r="E58" s="56">
        <v>0</v>
      </c>
      <c r="F58" s="56">
        <v>0</v>
      </c>
      <c r="G58" s="56">
        <v>0</v>
      </c>
      <c r="H58" s="56">
        <v>0</v>
      </c>
      <c r="I58" s="56">
        <v>0</v>
      </c>
      <c r="J58" s="56">
        <v>0</v>
      </c>
      <c r="K58" s="56">
        <v>0</v>
      </c>
      <c r="L58" s="56">
        <v>0</v>
      </c>
      <c r="M58" s="56">
        <v>0</v>
      </c>
      <c r="N58" s="56">
        <v>0</v>
      </c>
      <c r="O58" s="56">
        <v>0</v>
      </c>
      <c r="P58" s="56">
        <v>0</v>
      </c>
      <c r="Q58" s="56">
        <v>0</v>
      </c>
      <c r="R58" s="56">
        <v>0</v>
      </c>
      <c r="S58" s="56">
        <v>0</v>
      </c>
      <c r="T58" s="56">
        <v>0</v>
      </c>
      <c r="U58" s="56">
        <v>0</v>
      </c>
      <c r="V58" s="56">
        <v>0</v>
      </c>
      <c r="W58" s="56">
        <v>0</v>
      </c>
      <c r="X58" s="56">
        <v>0</v>
      </c>
      <c r="Y58" s="56">
        <v>0</v>
      </c>
      <c r="Z58" s="56">
        <v>0</v>
      </c>
      <c r="AA58" s="56">
        <v>0</v>
      </c>
      <c r="AB58" s="56">
        <v>0</v>
      </c>
      <c r="AC58" s="56">
        <v>0</v>
      </c>
      <c r="AD58" s="56">
        <v>0</v>
      </c>
      <c r="AE58" s="56">
        <v>0</v>
      </c>
      <c r="AF58" s="56">
        <v>0</v>
      </c>
      <c r="AG58" s="56">
        <v>0</v>
      </c>
      <c r="AH58" s="56">
        <v>0</v>
      </c>
      <c r="AI58" s="56">
        <v>0</v>
      </c>
      <c r="AJ58" s="56">
        <v>0</v>
      </c>
      <c r="AK58" s="56">
        <v>0</v>
      </c>
      <c r="AL58" s="56">
        <v>0</v>
      </c>
    </row>
    <row r="59" spans="1:38" ht="31.5">
      <c r="A59" s="52" t="s">
        <v>137</v>
      </c>
      <c r="B59" s="53" t="s">
        <v>138</v>
      </c>
      <c r="C59" s="52" t="s">
        <v>58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56">
        <v>0</v>
      </c>
      <c r="O59" s="56">
        <v>0</v>
      </c>
      <c r="P59" s="56">
        <v>0</v>
      </c>
      <c r="Q59" s="56">
        <v>0</v>
      </c>
      <c r="R59" s="56">
        <v>0</v>
      </c>
      <c r="S59" s="56">
        <v>0</v>
      </c>
      <c r="T59" s="56">
        <v>0</v>
      </c>
      <c r="U59" s="56">
        <v>0</v>
      </c>
      <c r="V59" s="56">
        <v>0</v>
      </c>
      <c r="W59" s="56">
        <v>0</v>
      </c>
      <c r="X59" s="56">
        <v>0</v>
      </c>
      <c r="Y59" s="56">
        <v>0</v>
      </c>
      <c r="Z59" s="56">
        <v>0</v>
      </c>
      <c r="AA59" s="56">
        <v>0</v>
      </c>
      <c r="AB59" s="56">
        <v>0</v>
      </c>
      <c r="AC59" s="56">
        <v>0</v>
      </c>
      <c r="AD59" s="56">
        <v>0</v>
      </c>
      <c r="AE59" s="56">
        <v>0</v>
      </c>
      <c r="AF59" s="56">
        <v>0</v>
      </c>
      <c r="AG59" s="56">
        <v>0</v>
      </c>
      <c r="AH59" s="56">
        <v>0</v>
      </c>
      <c r="AI59" s="56">
        <v>0</v>
      </c>
      <c r="AJ59" s="56">
        <v>0</v>
      </c>
      <c r="AK59" s="56">
        <v>0</v>
      </c>
      <c r="AL59" s="56">
        <v>0</v>
      </c>
    </row>
    <row r="60" spans="1:38">
      <c r="A60" s="52" t="s">
        <v>139</v>
      </c>
      <c r="B60" s="53" t="s">
        <v>140</v>
      </c>
      <c r="C60" s="52" t="s">
        <v>58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56">
        <v>0</v>
      </c>
      <c r="O60" s="56">
        <v>0</v>
      </c>
      <c r="P60" s="56">
        <v>0</v>
      </c>
      <c r="Q60" s="56">
        <v>0</v>
      </c>
      <c r="R60" s="56">
        <v>0</v>
      </c>
      <c r="S60" s="56">
        <v>0</v>
      </c>
      <c r="T60" s="56">
        <v>0</v>
      </c>
      <c r="U60" s="56">
        <v>0</v>
      </c>
      <c r="V60" s="56">
        <v>0</v>
      </c>
      <c r="W60" s="56">
        <v>0</v>
      </c>
      <c r="X60" s="56">
        <v>0</v>
      </c>
      <c r="Y60" s="56">
        <v>0</v>
      </c>
      <c r="Z60" s="56">
        <v>0</v>
      </c>
      <c r="AA60" s="56">
        <v>0</v>
      </c>
      <c r="AB60" s="56">
        <v>0</v>
      </c>
      <c r="AC60" s="56">
        <v>0</v>
      </c>
      <c r="AD60" s="56">
        <v>0</v>
      </c>
      <c r="AE60" s="56">
        <v>0</v>
      </c>
      <c r="AF60" s="56">
        <v>0</v>
      </c>
      <c r="AG60" s="56">
        <v>0</v>
      </c>
      <c r="AH60" s="56">
        <v>0</v>
      </c>
      <c r="AI60" s="56">
        <v>0</v>
      </c>
      <c r="AJ60" s="56">
        <v>0</v>
      </c>
      <c r="AK60" s="56">
        <v>0</v>
      </c>
      <c r="AL60" s="56">
        <v>0</v>
      </c>
    </row>
    <row r="61" spans="1:38" ht="31.5">
      <c r="A61" s="52" t="s">
        <v>141</v>
      </c>
      <c r="B61" s="53" t="s">
        <v>142</v>
      </c>
      <c r="C61" s="52" t="s">
        <v>58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56">
        <v>0</v>
      </c>
      <c r="O61" s="56">
        <v>0</v>
      </c>
      <c r="P61" s="56">
        <v>0</v>
      </c>
      <c r="Q61" s="56">
        <v>0</v>
      </c>
      <c r="R61" s="56">
        <v>0</v>
      </c>
      <c r="S61" s="56">
        <v>0</v>
      </c>
      <c r="T61" s="56">
        <v>0</v>
      </c>
      <c r="U61" s="56">
        <v>0</v>
      </c>
      <c r="V61" s="56">
        <v>0</v>
      </c>
      <c r="W61" s="56">
        <v>0</v>
      </c>
      <c r="X61" s="56">
        <v>0</v>
      </c>
      <c r="Y61" s="56">
        <v>0</v>
      </c>
      <c r="Z61" s="56">
        <v>0</v>
      </c>
      <c r="AA61" s="56">
        <v>0</v>
      </c>
      <c r="AB61" s="56">
        <v>0</v>
      </c>
      <c r="AC61" s="56">
        <v>0</v>
      </c>
      <c r="AD61" s="56">
        <v>0</v>
      </c>
      <c r="AE61" s="56">
        <v>0</v>
      </c>
      <c r="AF61" s="56">
        <v>0</v>
      </c>
      <c r="AG61" s="56">
        <v>0</v>
      </c>
      <c r="AH61" s="56">
        <v>0</v>
      </c>
      <c r="AI61" s="56">
        <v>0</v>
      </c>
      <c r="AJ61" s="56">
        <v>0</v>
      </c>
      <c r="AK61" s="56">
        <v>0</v>
      </c>
      <c r="AL61" s="56">
        <v>0</v>
      </c>
    </row>
    <row r="62" spans="1:38" ht="31.5">
      <c r="A62" s="52" t="s">
        <v>143</v>
      </c>
      <c r="B62" s="53" t="s">
        <v>144</v>
      </c>
      <c r="C62" s="52" t="s">
        <v>58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56">
        <v>0</v>
      </c>
      <c r="O62" s="56">
        <v>0</v>
      </c>
      <c r="P62" s="56">
        <v>0</v>
      </c>
      <c r="Q62" s="56">
        <v>0</v>
      </c>
      <c r="R62" s="56">
        <v>0</v>
      </c>
      <c r="S62" s="56">
        <v>0</v>
      </c>
      <c r="T62" s="56">
        <v>0</v>
      </c>
      <c r="U62" s="56">
        <v>0</v>
      </c>
      <c r="V62" s="56">
        <v>0</v>
      </c>
      <c r="W62" s="56">
        <v>0</v>
      </c>
      <c r="X62" s="56">
        <v>0</v>
      </c>
      <c r="Y62" s="56">
        <v>0</v>
      </c>
      <c r="Z62" s="56">
        <v>0</v>
      </c>
      <c r="AA62" s="56">
        <v>0</v>
      </c>
      <c r="AB62" s="56">
        <v>0</v>
      </c>
      <c r="AC62" s="56">
        <v>0</v>
      </c>
      <c r="AD62" s="56">
        <v>0</v>
      </c>
      <c r="AE62" s="56">
        <v>0</v>
      </c>
      <c r="AF62" s="56">
        <v>0</v>
      </c>
      <c r="AG62" s="56">
        <v>0</v>
      </c>
      <c r="AH62" s="56">
        <v>0</v>
      </c>
      <c r="AI62" s="56">
        <v>0</v>
      </c>
      <c r="AJ62" s="56">
        <v>0</v>
      </c>
      <c r="AK62" s="56">
        <v>0</v>
      </c>
      <c r="AL62" s="56">
        <v>0</v>
      </c>
    </row>
    <row r="63" spans="1:38" ht="31.5">
      <c r="A63" s="52" t="s">
        <v>145</v>
      </c>
      <c r="B63" s="53" t="s">
        <v>146</v>
      </c>
      <c r="C63" s="52" t="s">
        <v>58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56">
        <v>0</v>
      </c>
      <c r="O63" s="56">
        <v>0</v>
      </c>
      <c r="P63" s="56">
        <v>0</v>
      </c>
      <c r="Q63" s="56">
        <v>0</v>
      </c>
      <c r="R63" s="56">
        <v>0</v>
      </c>
      <c r="S63" s="56">
        <v>0</v>
      </c>
      <c r="T63" s="56">
        <v>0</v>
      </c>
      <c r="U63" s="56">
        <v>0</v>
      </c>
      <c r="V63" s="56">
        <v>0</v>
      </c>
      <c r="W63" s="56">
        <v>0</v>
      </c>
      <c r="X63" s="56">
        <v>0</v>
      </c>
      <c r="Y63" s="56">
        <v>0</v>
      </c>
      <c r="Z63" s="56">
        <v>0</v>
      </c>
      <c r="AA63" s="56">
        <v>0</v>
      </c>
      <c r="AB63" s="56">
        <v>0</v>
      </c>
      <c r="AC63" s="56">
        <v>0</v>
      </c>
      <c r="AD63" s="56">
        <v>0</v>
      </c>
      <c r="AE63" s="56">
        <v>0</v>
      </c>
      <c r="AF63" s="56">
        <v>0</v>
      </c>
      <c r="AG63" s="56">
        <v>0</v>
      </c>
      <c r="AH63" s="56">
        <v>0</v>
      </c>
      <c r="AI63" s="56">
        <v>0</v>
      </c>
      <c r="AJ63" s="56">
        <v>0</v>
      </c>
      <c r="AK63" s="56">
        <v>0</v>
      </c>
      <c r="AL63" s="56">
        <v>0</v>
      </c>
    </row>
    <row r="64" spans="1:38" ht="31.5">
      <c r="A64" s="52" t="s">
        <v>147</v>
      </c>
      <c r="B64" s="53" t="s">
        <v>148</v>
      </c>
      <c r="C64" s="52" t="s">
        <v>58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56">
        <v>0</v>
      </c>
      <c r="O64" s="56">
        <v>0</v>
      </c>
      <c r="P64" s="56">
        <v>0</v>
      </c>
      <c r="Q64" s="56">
        <v>0</v>
      </c>
      <c r="R64" s="56">
        <v>0</v>
      </c>
      <c r="S64" s="56">
        <v>0</v>
      </c>
      <c r="T64" s="56">
        <v>0</v>
      </c>
      <c r="U64" s="56">
        <v>0</v>
      </c>
      <c r="V64" s="56">
        <v>0</v>
      </c>
      <c r="W64" s="56">
        <v>0</v>
      </c>
      <c r="X64" s="56">
        <v>0</v>
      </c>
      <c r="Y64" s="56">
        <v>0</v>
      </c>
      <c r="Z64" s="56">
        <v>0</v>
      </c>
      <c r="AA64" s="56">
        <v>0</v>
      </c>
      <c r="AB64" s="56">
        <v>0</v>
      </c>
      <c r="AC64" s="56">
        <v>0</v>
      </c>
      <c r="AD64" s="56">
        <v>0</v>
      </c>
      <c r="AE64" s="56">
        <v>0</v>
      </c>
      <c r="AF64" s="56">
        <v>0</v>
      </c>
      <c r="AG64" s="56">
        <v>0</v>
      </c>
      <c r="AH64" s="56">
        <v>0</v>
      </c>
      <c r="AI64" s="56">
        <v>0</v>
      </c>
      <c r="AJ64" s="56">
        <v>0</v>
      </c>
      <c r="AK64" s="56">
        <v>0</v>
      </c>
      <c r="AL64" s="56">
        <v>0</v>
      </c>
    </row>
    <row r="65" spans="1:38" s="39" customFormat="1" ht="31.5">
      <c r="A65" s="34" t="s">
        <v>149</v>
      </c>
      <c r="B65" s="108" t="s">
        <v>150</v>
      </c>
      <c r="C65" s="34" t="s">
        <v>58</v>
      </c>
      <c r="D65" s="109">
        <v>0</v>
      </c>
      <c r="E65" s="109">
        <v>0</v>
      </c>
      <c r="F65" s="109">
        <v>0</v>
      </c>
      <c r="G65" s="109">
        <v>0</v>
      </c>
      <c r="H65" s="109">
        <v>0</v>
      </c>
      <c r="I65" s="109">
        <v>0</v>
      </c>
      <c r="J65" s="109">
        <v>0</v>
      </c>
      <c r="K65" s="109">
        <v>0</v>
      </c>
      <c r="L65" s="109">
        <v>0</v>
      </c>
      <c r="M65" s="109">
        <v>0</v>
      </c>
      <c r="N65" s="109">
        <v>0</v>
      </c>
      <c r="O65" s="109">
        <v>0</v>
      </c>
      <c r="P65" s="109">
        <v>0</v>
      </c>
      <c r="Q65" s="109">
        <v>0</v>
      </c>
      <c r="R65" s="109">
        <v>0</v>
      </c>
      <c r="S65" s="109">
        <v>0</v>
      </c>
      <c r="T65" s="109">
        <v>0</v>
      </c>
      <c r="U65" s="109">
        <v>0</v>
      </c>
      <c r="V65" s="109">
        <v>0</v>
      </c>
      <c r="W65" s="109">
        <v>0</v>
      </c>
      <c r="X65" s="109">
        <v>0</v>
      </c>
      <c r="Y65" s="109">
        <v>0</v>
      </c>
      <c r="Z65" s="109">
        <v>143.99274073962647</v>
      </c>
      <c r="AA65" s="109">
        <v>1.55</v>
      </c>
      <c r="AB65" s="109">
        <v>0</v>
      </c>
      <c r="AC65" s="109">
        <v>39.003</v>
      </c>
      <c r="AD65" s="109">
        <v>0</v>
      </c>
      <c r="AE65" s="131">
        <v>5</v>
      </c>
      <c r="AF65" s="109">
        <v>0</v>
      </c>
      <c r="AG65" s="109">
        <v>143.99274073962647</v>
      </c>
      <c r="AH65" s="109">
        <v>1.55</v>
      </c>
      <c r="AI65" s="109">
        <v>0</v>
      </c>
      <c r="AJ65" s="109">
        <v>39.003</v>
      </c>
      <c r="AK65" s="109">
        <v>0</v>
      </c>
      <c r="AL65" s="109">
        <v>5</v>
      </c>
    </row>
    <row r="66" spans="1:38" s="39" customFormat="1" ht="63">
      <c r="A66" s="63" t="s">
        <v>151</v>
      </c>
      <c r="B66" s="132" t="s">
        <v>158</v>
      </c>
      <c r="C66" s="91" t="s">
        <v>59</v>
      </c>
      <c r="D66" s="91">
        <v>0</v>
      </c>
      <c r="E66" s="91">
        <v>0</v>
      </c>
      <c r="F66" s="91">
        <v>0</v>
      </c>
      <c r="G66" s="91">
        <v>0</v>
      </c>
      <c r="H66" s="91">
        <v>0</v>
      </c>
      <c r="I66" s="91">
        <v>0</v>
      </c>
      <c r="J66" s="91">
        <v>0</v>
      </c>
      <c r="K66" s="91">
        <v>0</v>
      </c>
      <c r="L66" s="91">
        <v>0</v>
      </c>
      <c r="M66" s="91">
        <v>0</v>
      </c>
      <c r="N66" s="91">
        <v>0</v>
      </c>
      <c r="O66" s="91">
        <v>0</v>
      </c>
      <c r="P66" s="91">
        <v>0</v>
      </c>
      <c r="Q66" s="91">
        <v>0</v>
      </c>
      <c r="R66" s="91">
        <v>0</v>
      </c>
      <c r="S66" s="91">
        <v>0</v>
      </c>
      <c r="T66" s="91">
        <v>0</v>
      </c>
      <c r="U66" s="91">
        <v>0</v>
      </c>
      <c r="V66" s="91">
        <v>0</v>
      </c>
      <c r="W66" s="91">
        <v>0</v>
      </c>
      <c r="X66" s="91">
        <v>0</v>
      </c>
      <c r="Y66" s="91">
        <v>0</v>
      </c>
      <c r="Z66" s="56">
        <v>27.710304980680856</v>
      </c>
      <c r="AA66" s="56">
        <v>0.25</v>
      </c>
      <c r="AB66" s="56">
        <v>0</v>
      </c>
      <c r="AC66" s="56">
        <v>4.8</v>
      </c>
      <c r="AD66" s="56">
        <v>0</v>
      </c>
      <c r="AE66" s="56">
        <v>0</v>
      </c>
      <c r="AF66" s="56">
        <v>0</v>
      </c>
      <c r="AG66" s="56">
        <v>27.710304980680856</v>
      </c>
      <c r="AH66" s="56">
        <v>0.25</v>
      </c>
      <c r="AI66" s="56">
        <v>0</v>
      </c>
      <c r="AJ66" s="56">
        <v>4.8</v>
      </c>
      <c r="AK66" s="56">
        <v>0</v>
      </c>
      <c r="AL66" s="56">
        <v>0</v>
      </c>
    </row>
    <row r="67" spans="1:38" s="39" customFormat="1" ht="47.25">
      <c r="A67" s="63" t="s">
        <v>163</v>
      </c>
      <c r="B67" s="82" t="s">
        <v>170</v>
      </c>
      <c r="C67" s="91" t="s">
        <v>59</v>
      </c>
      <c r="D67" s="91">
        <v>0</v>
      </c>
      <c r="E67" s="91">
        <v>0</v>
      </c>
      <c r="F67" s="91">
        <v>0</v>
      </c>
      <c r="G67" s="91">
        <v>0</v>
      </c>
      <c r="H67" s="91">
        <v>0</v>
      </c>
      <c r="I67" s="91">
        <v>0</v>
      </c>
      <c r="J67" s="91">
        <v>0</v>
      </c>
      <c r="K67" s="91">
        <v>0</v>
      </c>
      <c r="L67" s="91">
        <v>0</v>
      </c>
      <c r="M67" s="91">
        <v>0</v>
      </c>
      <c r="N67" s="91">
        <v>0</v>
      </c>
      <c r="O67" s="91">
        <v>0</v>
      </c>
      <c r="P67" s="91">
        <v>0</v>
      </c>
      <c r="Q67" s="91">
        <v>0</v>
      </c>
      <c r="R67" s="91">
        <v>0</v>
      </c>
      <c r="S67" s="91">
        <v>0</v>
      </c>
      <c r="T67" s="91">
        <v>0</v>
      </c>
      <c r="U67" s="91">
        <v>0</v>
      </c>
      <c r="V67" s="91">
        <v>0</v>
      </c>
      <c r="W67" s="91">
        <v>0</v>
      </c>
      <c r="X67" s="91">
        <v>0</v>
      </c>
      <c r="Y67" s="91">
        <v>0</v>
      </c>
      <c r="Z67" s="56">
        <v>6.9515165478817593</v>
      </c>
      <c r="AA67" s="56">
        <v>0.16</v>
      </c>
      <c r="AB67" s="56">
        <v>0</v>
      </c>
      <c r="AC67" s="56">
        <v>2.7</v>
      </c>
      <c r="AD67" s="56">
        <v>0</v>
      </c>
      <c r="AE67" s="56">
        <v>0</v>
      </c>
      <c r="AF67" s="56">
        <v>0</v>
      </c>
      <c r="AG67" s="56">
        <v>6.9515165478817593</v>
      </c>
      <c r="AH67" s="56">
        <v>0.16</v>
      </c>
      <c r="AI67" s="56">
        <v>0</v>
      </c>
      <c r="AJ67" s="56">
        <v>2.7</v>
      </c>
      <c r="AK67" s="56">
        <v>0</v>
      </c>
      <c r="AL67" s="56">
        <v>0</v>
      </c>
    </row>
    <row r="68" spans="1:38" s="39" customFormat="1" ht="63">
      <c r="A68" s="63" t="s">
        <v>175</v>
      </c>
      <c r="B68" s="82" t="s">
        <v>359</v>
      </c>
      <c r="C68" s="91" t="s">
        <v>59</v>
      </c>
      <c r="D68" s="91">
        <v>0</v>
      </c>
      <c r="E68" s="91">
        <v>0</v>
      </c>
      <c r="F68" s="91">
        <v>0</v>
      </c>
      <c r="G68" s="91">
        <v>0</v>
      </c>
      <c r="H68" s="91">
        <v>0</v>
      </c>
      <c r="I68" s="91">
        <v>0</v>
      </c>
      <c r="J68" s="91">
        <v>0</v>
      </c>
      <c r="K68" s="91">
        <v>0</v>
      </c>
      <c r="L68" s="91">
        <v>0</v>
      </c>
      <c r="M68" s="91">
        <v>0</v>
      </c>
      <c r="N68" s="91">
        <v>0</v>
      </c>
      <c r="O68" s="91">
        <v>0</v>
      </c>
      <c r="P68" s="91">
        <v>0</v>
      </c>
      <c r="Q68" s="91">
        <v>0</v>
      </c>
      <c r="R68" s="91">
        <v>0</v>
      </c>
      <c r="S68" s="91">
        <v>0</v>
      </c>
      <c r="T68" s="91">
        <v>0</v>
      </c>
      <c r="U68" s="91">
        <v>0</v>
      </c>
      <c r="V68" s="91">
        <v>0</v>
      </c>
      <c r="W68" s="91">
        <v>0</v>
      </c>
      <c r="X68" s="91">
        <v>0</v>
      </c>
      <c r="Y68" s="91">
        <v>0</v>
      </c>
      <c r="Z68" s="56">
        <v>21.238457844952233</v>
      </c>
      <c r="AA68" s="56">
        <v>0.41</v>
      </c>
      <c r="AB68" s="56">
        <v>0</v>
      </c>
      <c r="AC68" s="56">
        <v>7.5</v>
      </c>
      <c r="AD68" s="56">
        <v>0</v>
      </c>
      <c r="AE68" s="56">
        <v>0</v>
      </c>
      <c r="AF68" s="56">
        <v>0</v>
      </c>
      <c r="AG68" s="56">
        <v>21.238457844952233</v>
      </c>
      <c r="AH68" s="56">
        <v>0.41</v>
      </c>
      <c r="AI68" s="56">
        <v>0</v>
      </c>
      <c r="AJ68" s="56">
        <v>7.5</v>
      </c>
      <c r="AK68" s="56">
        <v>0</v>
      </c>
      <c r="AL68" s="56">
        <v>0</v>
      </c>
    </row>
    <row r="69" spans="1:38" s="39" customFormat="1" ht="47.25">
      <c r="A69" s="63" t="s">
        <v>187</v>
      </c>
      <c r="B69" s="82" t="s">
        <v>360</v>
      </c>
      <c r="C69" s="91" t="s">
        <v>59</v>
      </c>
      <c r="D69" s="91">
        <v>0</v>
      </c>
      <c r="E69" s="91">
        <v>0</v>
      </c>
      <c r="F69" s="91">
        <v>0</v>
      </c>
      <c r="G69" s="91">
        <v>0</v>
      </c>
      <c r="H69" s="91">
        <v>0</v>
      </c>
      <c r="I69" s="91">
        <v>0</v>
      </c>
      <c r="J69" s="91">
        <v>0</v>
      </c>
      <c r="K69" s="91">
        <v>0</v>
      </c>
      <c r="L69" s="91">
        <v>0</v>
      </c>
      <c r="M69" s="91">
        <v>0</v>
      </c>
      <c r="N69" s="91">
        <v>0</v>
      </c>
      <c r="O69" s="91">
        <v>0</v>
      </c>
      <c r="P69" s="91">
        <v>0</v>
      </c>
      <c r="Q69" s="91">
        <v>0</v>
      </c>
      <c r="R69" s="91">
        <v>0</v>
      </c>
      <c r="S69" s="91">
        <v>0</v>
      </c>
      <c r="T69" s="91">
        <v>0</v>
      </c>
      <c r="U69" s="91">
        <v>0</v>
      </c>
      <c r="V69" s="91">
        <v>0</v>
      </c>
      <c r="W69" s="91">
        <v>0</v>
      </c>
      <c r="X69" s="91">
        <v>0</v>
      </c>
      <c r="Y69" s="91">
        <v>0</v>
      </c>
      <c r="Z69" s="56">
        <v>22.359655222867588</v>
      </c>
      <c r="AA69" s="56">
        <v>0</v>
      </c>
      <c r="AB69" s="56">
        <v>0</v>
      </c>
      <c r="AC69" s="56">
        <v>1.64</v>
      </c>
      <c r="AD69" s="56">
        <v>0</v>
      </c>
      <c r="AE69" s="135">
        <v>5</v>
      </c>
      <c r="AF69" s="56">
        <v>0</v>
      </c>
      <c r="AG69" s="56">
        <v>22.359655222867588</v>
      </c>
      <c r="AH69" s="56">
        <v>0</v>
      </c>
      <c r="AI69" s="56">
        <v>0</v>
      </c>
      <c r="AJ69" s="56">
        <v>1.64</v>
      </c>
      <c r="AK69" s="56">
        <v>0</v>
      </c>
      <c r="AL69" s="56">
        <v>5</v>
      </c>
    </row>
    <row r="70" spans="1:38" s="39" customFormat="1" ht="47.25">
      <c r="A70" s="63" t="s">
        <v>199</v>
      </c>
      <c r="B70" s="82" t="s">
        <v>206</v>
      </c>
      <c r="C70" s="91" t="s">
        <v>59</v>
      </c>
      <c r="D70" s="91">
        <v>0</v>
      </c>
      <c r="E70" s="91">
        <v>0</v>
      </c>
      <c r="F70" s="91">
        <v>0</v>
      </c>
      <c r="G70" s="91">
        <v>0</v>
      </c>
      <c r="H70" s="91">
        <v>0</v>
      </c>
      <c r="I70" s="91">
        <v>0</v>
      </c>
      <c r="J70" s="91">
        <v>0</v>
      </c>
      <c r="K70" s="91">
        <v>0</v>
      </c>
      <c r="L70" s="91">
        <v>0</v>
      </c>
      <c r="M70" s="91">
        <v>0</v>
      </c>
      <c r="N70" s="91">
        <v>0</v>
      </c>
      <c r="O70" s="91">
        <v>0</v>
      </c>
      <c r="P70" s="91">
        <v>0</v>
      </c>
      <c r="Q70" s="91">
        <v>0</v>
      </c>
      <c r="R70" s="91">
        <v>0</v>
      </c>
      <c r="S70" s="91">
        <v>0</v>
      </c>
      <c r="T70" s="91">
        <v>0</v>
      </c>
      <c r="U70" s="91">
        <v>0</v>
      </c>
      <c r="V70" s="91">
        <v>0</v>
      </c>
      <c r="W70" s="91">
        <v>0</v>
      </c>
      <c r="X70" s="91">
        <v>0</v>
      </c>
      <c r="Y70" s="91">
        <v>0</v>
      </c>
      <c r="Z70" s="56">
        <v>8.6882397958151945</v>
      </c>
      <c r="AA70" s="56">
        <v>0.16</v>
      </c>
      <c r="AB70" s="56">
        <v>0</v>
      </c>
      <c r="AC70" s="56">
        <v>3.363</v>
      </c>
      <c r="AD70" s="56">
        <v>0</v>
      </c>
      <c r="AE70" s="56">
        <v>0</v>
      </c>
      <c r="AF70" s="56">
        <v>0</v>
      </c>
      <c r="AG70" s="56">
        <v>8.6882397958151945</v>
      </c>
      <c r="AH70" s="56">
        <v>0.16</v>
      </c>
      <c r="AI70" s="56">
        <v>0</v>
      </c>
      <c r="AJ70" s="56">
        <v>3.363</v>
      </c>
      <c r="AK70" s="56">
        <v>0</v>
      </c>
      <c r="AL70" s="56">
        <v>0</v>
      </c>
    </row>
    <row r="71" spans="1:38" s="39" customFormat="1" ht="110.25">
      <c r="A71" s="63" t="s">
        <v>211</v>
      </c>
      <c r="B71" s="132" t="s">
        <v>218</v>
      </c>
      <c r="C71" s="91" t="s">
        <v>59</v>
      </c>
      <c r="D71" s="91">
        <v>0</v>
      </c>
      <c r="E71" s="91">
        <v>0</v>
      </c>
      <c r="F71" s="91">
        <v>0</v>
      </c>
      <c r="G71" s="91">
        <v>0</v>
      </c>
      <c r="H71" s="91">
        <v>0</v>
      </c>
      <c r="I71" s="91">
        <v>0</v>
      </c>
      <c r="J71" s="91">
        <v>0</v>
      </c>
      <c r="K71" s="91">
        <v>0</v>
      </c>
      <c r="L71" s="91">
        <v>0</v>
      </c>
      <c r="M71" s="91">
        <v>0</v>
      </c>
      <c r="N71" s="91">
        <v>0</v>
      </c>
      <c r="O71" s="91">
        <v>0</v>
      </c>
      <c r="P71" s="91">
        <v>0</v>
      </c>
      <c r="Q71" s="91">
        <v>0</v>
      </c>
      <c r="R71" s="91">
        <v>0</v>
      </c>
      <c r="S71" s="91">
        <v>0</v>
      </c>
      <c r="T71" s="91">
        <v>0</v>
      </c>
      <c r="U71" s="91">
        <v>0</v>
      </c>
      <c r="V71" s="91">
        <v>0</v>
      </c>
      <c r="W71" s="91">
        <v>0</v>
      </c>
      <c r="X71" s="91">
        <v>0</v>
      </c>
      <c r="Y71" s="91">
        <v>0</v>
      </c>
      <c r="Z71" s="56">
        <v>18.739946074652405</v>
      </c>
      <c r="AA71" s="56">
        <v>0.56999999999999995</v>
      </c>
      <c r="AB71" s="56">
        <v>0</v>
      </c>
      <c r="AC71" s="56">
        <v>6.6</v>
      </c>
      <c r="AD71" s="56">
        <v>0</v>
      </c>
      <c r="AE71" s="56">
        <v>0</v>
      </c>
      <c r="AF71" s="56">
        <v>0</v>
      </c>
      <c r="AG71" s="56">
        <v>18.739946074652405</v>
      </c>
      <c r="AH71" s="56">
        <v>0.56999999999999995</v>
      </c>
      <c r="AI71" s="56">
        <v>0</v>
      </c>
      <c r="AJ71" s="56">
        <v>6.6</v>
      </c>
      <c r="AK71" s="56">
        <v>0</v>
      </c>
      <c r="AL71" s="56">
        <v>0</v>
      </c>
    </row>
    <row r="72" spans="1:38" s="39" customFormat="1" ht="63">
      <c r="A72" s="63" t="s">
        <v>223</v>
      </c>
      <c r="B72" s="132" t="s">
        <v>230</v>
      </c>
      <c r="C72" s="91" t="s">
        <v>59</v>
      </c>
      <c r="D72" s="91">
        <v>0</v>
      </c>
      <c r="E72" s="91">
        <v>0</v>
      </c>
      <c r="F72" s="91">
        <v>0</v>
      </c>
      <c r="G72" s="91">
        <v>0</v>
      </c>
      <c r="H72" s="91">
        <v>0</v>
      </c>
      <c r="I72" s="91">
        <v>0</v>
      </c>
      <c r="J72" s="91">
        <v>0</v>
      </c>
      <c r="K72" s="91">
        <v>0</v>
      </c>
      <c r="L72" s="91">
        <v>0</v>
      </c>
      <c r="M72" s="91">
        <v>0</v>
      </c>
      <c r="N72" s="91">
        <v>0</v>
      </c>
      <c r="O72" s="91">
        <v>0</v>
      </c>
      <c r="P72" s="91">
        <v>0</v>
      </c>
      <c r="Q72" s="91">
        <v>0</v>
      </c>
      <c r="R72" s="91">
        <v>0</v>
      </c>
      <c r="S72" s="91">
        <v>0</v>
      </c>
      <c r="T72" s="91">
        <v>0</v>
      </c>
      <c r="U72" s="91">
        <v>0</v>
      </c>
      <c r="V72" s="91">
        <v>0</v>
      </c>
      <c r="W72" s="91">
        <v>0</v>
      </c>
      <c r="X72" s="91">
        <v>0</v>
      </c>
      <c r="Y72" s="91">
        <v>0</v>
      </c>
      <c r="Z72" s="56">
        <v>38.304620272776418</v>
      </c>
      <c r="AA72" s="56">
        <v>0</v>
      </c>
      <c r="AB72" s="56">
        <v>0</v>
      </c>
      <c r="AC72" s="56">
        <v>12.4</v>
      </c>
      <c r="AD72" s="56">
        <v>0</v>
      </c>
      <c r="AE72" s="56">
        <v>0</v>
      </c>
      <c r="AF72" s="56">
        <v>0</v>
      </c>
      <c r="AG72" s="56">
        <v>38.304620272776418</v>
      </c>
      <c r="AH72" s="56">
        <v>0</v>
      </c>
      <c r="AI72" s="56">
        <v>0</v>
      </c>
      <c r="AJ72" s="56">
        <v>12.4</v>
      </c>
      <c r="AK72" s="56">
        <v>0</v>
      </c>
      <c r="AL72" s="56">
        <v>0</v>
      </c>
    </row>
    <row r="73" spans="1:38" ht="31.5">
      <c r="A73" s="52" t="s">
        <v>235</v>
      </c>
      <c r="B73" s="53" t="s">
        <v>236</v>
      </c>
      <c r="C73" s="52" t="s">
        <v>58</v>
      </c>
      <c r="D73" s="56">
        <v>0</v>
      </c>
      <c r="E73" s="56">
        <v>0</v>
      </c>
      <c r="F73" s="56">
        <v>0</v>
      </c>
      <c r="G73" s="56">
        <v>0</v>
      </c>
      <c r="H73" s="56">
        <v>0</v>
      </c>
      <c r="I73" s="56">
        <v>0</v>
      </c>
      <c r="J73" s="56">
        <v>0</v>
      </c>
      <c r="K73" s="56">
        <v>0</v>
      </c>
      <c r="L73" s="56">
        <v>0</v>
      </c>
      <c r="M73" s="56">
        <v>0</v>
      </c>
      <c r="N73" s="56">
        <v>0</v>
      </c>
      <c r="O73" s="56">
        <v>0</v>
      </c>
      <c r="P73" s="56">
        <v>0</v>
      </c>
      <c r="Q73" s="56">
        <v>0</v>
      </c>
      <c r="R73" s="56">
        <v>0</v>
      </c>
      <c r="S73" s="56">
        <v>0</v>
      </c>
      <c r="T73" s="56">
        <v>0</v>
      </c>
      <c r="U73" s="56">
        <v>0</v>
      </c>
      <c r="V73" s="56">
        <v>0</v>
      </c>
      <c r="W73" s="56">
        <v>0</v>
      </c>
      <c r="X73" s="56">
        <v>0</v>
      </c>
      <c r="Y73" s="56">
        <v>0</v>
      </c>
      <c r="Z73" s="56">
        <v>0</v>
      </c>
      <c r="AA73" s="56">
        <v>0</v>
      </c>
      <c r="AB73" s="56">
        <v>0</v>
      </c>
      <c r="AC73" s="56">
        <v>0</v>
      </c>
      <c r="AD73" s="56">
        <v>0</v>
      </c>
      <c r="AE73" s="56">
        <v>0</v>
      </c>
      <c r="AF73" s="56">
        <v>0</v>
      </c>
      <c r="AG73" s="56">
        <v>0</v>
      </c>
      <c r="AH73" s="56">
        <v>0</v>
      </c>
      <c r="AI73" s="56">
        <v>0</v>
      </c>
      <c r="AJ73" s="56">
        <v>0</v>
      </c>
      <c r="AK73" s="56">
        <v>0</v>
      </c>
      <c r="AL73" s="56">
        <v>0</v>
      </c>
    </row>
    <row r="74" spans="1:38" s="39" customFormat="1">
      <c r="A74" s="34" t="s">
        <v>237</v>
      </c>
      <c r="B74" s="108" t="s">
        <v>238</v>
      </c>
      <c r="C74" s="34" t="s">
        <v>58</v>
      </c>
      <c r="D74" s="109">
        <v>0</v>
      </c>
      <c r="E74" s="109">
        <v>0</v>
      </c>
      <c r="F74" s="109">
        <v>0</v>
      </c>
      <c r="G74" s="109">
        <v>0</v>
      </c>
      <c r="H74" s="109">
        <v>0</v>
      </c>
      <c r="I74" s="109">
        <v>0</v>
      </c>
      <c r="J74" s="109">
        <v>0</v>
      </c>
      <c r="K74" s="109">
        <v>0</v>
      </c>
      <c r="L74" s="109">
        <v>0</v>
      </c>
      <c r="M74" s="109">
        <v>0</v>
      </c>
      <c r="N74" s="109">
        <v>0</v>
      </c>
      <c r="O74" s="109">
        <v>0</v>
      </c>
      <c r="P74" s="109">
        <v>0</v>
      </c>
      <c r="Q74" s="109">
        <v>0</v>
      </c>
      <c r="R74" s="109">
        <v>0</v>
      </c>
      <c r="S74" s="109">
        <v>0</v>
      </c>
      <c r="T74" s="109">
        <v>0</v>
      </c>
      <c r="U74" s="109">
        <v>0</v>
      </c>
      <c r="V74" s="109">
        <v>0</v>
      </c>
      <c r="W74" s="109">
        <v>0</v>
      </c>
      <c r="X74" s="109">
        <v>0</v>
      </c>
      <c r="Y74" s="109">
        <v>0</v>
      </c>
      <c r="Z74" s="109">
        <v>41.571756619838567</v>
      </c>
      <c r="AA74" s="109">
        <v>0</v>
      </c>
      <c r="AB74" s="109">
        <v>0</v>
      </c>
      <c r="AC74" s="109">
        <v>0</v>
      </c>
      <c r="AD74" s="109">
        <v>0</v>
      </c>
      <c r="AE74" s="109">
        <v>0</v>
      </c>
      <c r="AF74" s="109">
        <v>0</v>
      </c>
      <c r="AG74" s="109">
        <v>41.571756619838567</v>
      </c>
      <c r="AH74" s="109">
        <v>0</v>
      </c>
      <c r="AI74" s="109">
        <v>0</v>
      </c>
      <c r="AJ74" s="109">
        <v>0</v>
      </c>
      <c r="AK74" s="109">
        <v>0</v>
      </c>
      <c r="AL74" s="109">
        <v>0</v>
      </c>
    </row>
    <row r="75" spans="1:38" s="39" customFormat="1">
      <c r="A75" s="63" t="s">
        <v>239</v>
      </c>
      <c r="B75" s="82" t="s">
        <v>240</v>
      </c>
      <c r="C75" s="91" t="s">
        <v>59</v>
      </c>
      <c r="D75" s="91">
        <v>0</v>
      </c>
      <c r="E75" s="91">
        <v>0</v>
      </c>
      <c r="F75" s="91">
        <v>0</v>
      </c>
      <c r="G75" s="91">
        <v>0</v>
      </c>
      <c r="H75" s="91">
        <v>0</v>
      </c>
      <c r="I75" s="91">
        <v>0</v>
      </c>
      <c r="J75" s="91">
        <v>0</v>
      </c>
      <c r="K75" s="91">
        <v>0</v>
      </c>
      <c r="L75" s="91">
        <v>0</v>
      </c>
      <c r="M75" s="91">
        <v>0</v>
      </c>
      <c r="N75" s="91">
        <v>0</v>
      </c>
      <c r="O75" s="91">
        <v>0</v>
      </c>
      <c r="P75" s="91">
        <v>0</v>
      </c>
      <c r="Q75" s="91">
        <v>0</v>
      </c>
      <c r="R75" s="91">
        <v>0</v>
      </c>
      <c r="S75" s="91">
        <v>0</v>
      </c>
      <c r="T75" s="91">
        <v>0</v>
      </c>
      <c r="U75" s="91">
        <v>0</v>
      </c>
      <c r="V75" s="91">
        <v>0</v>
      </c>
      <c r="W75" s="91">
        <v>0</v>
      </c>
      <c r="X75" s="91">
        <v>0</v>
      </c>
      <c r="Y75" s="91">
        <v>0</v>
      </c>
      <c r="Z75" s="56">
        <v>1.371241864164332</v>
      </c>
      <c r="AA75" s="56">
        <v>0</v>
      </c>
      <c r="AB75" s="56">
        <v>0</v>
      </c>
      <c r="AC75" s="56">
        <v>0</v>
      </c>
      <c r="AD75" s="56">
        <v>0</v>
      </c>
      <c r="AE75" s="56">
        <v>0</v>
      </c>
      <c r="AF75" s="56">
        <v>0</v>
      </c>
      <c r="AG75" s="56">
        <v>1.371241864164332</v>
      </c>
      <c r="AH75" s="56">
        <v>0</v>
      </c>
      <c r="AI75" s="56">
        <v>0</v>
      </c>
      <c r="AJ75" s="56">
        <v>0</v>
      </c>
      <c r="AK75" s="56">
        <v>0</v>
      </c>
      <c r="AL75" s="56">
        <v>0</v>
      </c>
    </row>
    <row r="76" spans="1:38" s="39" customFormat="1">
      <c r="A76" s="63" t="s">
        <v>241</v>
      </c>
      <c r="B76" s="82" t="s">
        <v>242</v>
      </c>
      <c r="C76" s="91" t="s">
        <v>59</v>
      </c>
      <c r="D76" s="91">
        <v>0</v>
      </c>
      <c r="E76" s="91">
        <v>0</v>
      </c>
      <c r="F76" s="91">
        <v>0</v>
      </c>
      <c r="G76" s="91">
        <v>0</v>
      </c>
      <c r="H76" s="91">
        <v>0</v>
      </c>
      <c r="I76" s="91">
        <v>0</v>
      </c>
      <c r="J76" s="91">
        <v>0</v>
      </c>
      <c r="K76" s="91">
        <v>0</v>
      </c>
      <c r="L76" s="91">
        <v>0</v>
      </c>
      <c r="M76" s="91">
        <v>0</v>
      </c>
      <c r="N76" s="91">
        <v>0</v>
      </c>
      <c r="O76" s="91">
        <v>0</v>
      </c>
      <c r="P76" s="91">
        <v>0</v>
      </c>
      <c r="Q76" s="91">
        <v>0</v>
      </c>
      <c r="R76" s="91">
        <v>0</v>
      </c>
      <c r="S76" s="91">
        <v>0</v>
      </c>
      <c r="T76" s="91">
        <v>0</v>
      </c>
      <c r="U76" s="91">
        <v>0</v>
      </c>
      <c r="V76" s="91">
        <v>0</v>
      </c>
      <c r="W76" s="91">
        <v>0</v>
      </c>
      <c r="X76" s="91">
        <v>0</v>
      </c>
      <c r="Y76" s="91">
        <v>0</v>
      </c>
      <c r="Z76" s="56">
        <v>0</v>
      </c>
      <c r="AA76" s="56">
        <v>0</v>
      </c>
      <c r="AB76" s="56">
        <v>0</v>
      </c>
      <c r="AC76" s="56">
        <v>0</v>
      </c>
      <c r="AD76" s="56">
        <v>0</v>
      </c>
      <c r="AE76" s="56">
        <v>0</v>
      </c>
      <c r="AF76" s="56">
        <v>0</v>
      </c>
      <c r="AG76" s="56">
        <v>0</v>
      </c>
      <c r="AH76" s="56">
        <v>0</v>
      </c>
      <c r="AI76" s="56">
        <v>0</v>
      </c>
      <c r="AJ76" s="56">
        <v>0</v>
      </c>
      <c r="AK76" s="56">
        <v>0</v>
      </c>
      <c r="AL76" s="56">
        <v>0</v>
      </c>
    </row>
    <row r="77" spans="1:38" s="39" customFormat="1">
      <c r="A77" s="63" t="s">
        <v>243</v>
      </c>
      <c r="B77" s="82" t="s">
        <v>244</v>
      </c>
      <c r="C77" s="91" t="s">
        <v>59</v>
      </c>
      <c r="D77" s="91">
        <v>0</v>
      </c>
      <c r="E77" s="91">
        <v>0</v>
      </c>
      <c r="F77" s="91">
        <v>0</v>
      </c>
      <c r="G77" s="91">
        <v>0</v>
      </c>
      <c r="H77" s="91">
        <v>0</v>
      </c>
      <c r="I77" s="91">
        <v>0</v>
      </c>
      <c r="J77" s="91">
        <v>0</v>
      </c>
      <c r="K77" s="91">
        <v>0</v>
      </c>
      <c r="L77" s="91">
        <v>0</v>
      </c>
      <c r="M77" s="91">
        <v>0</v>
      </c>
      <c r="N77" s="91">
        <v>0</v>
      </c>
      <c r="O77" s="91">
        <v>0</v>
      </c>
      <c r="P77" s="91">
        <v>0</v>
      </c>
      <c r="Q77" s="91">
        <v>0</v>
      </c>
      <c r="R77" s="91">
        <v>0</v>
      </c>
      <c r="S77" s="91">
        <v>0</v>
      </c>
      <c r="T77" s="91">
        <v>0</v>
      </c>
      <c r="U77" s="91">
        <v>0</v>
      </c>
      <c r="V77" s="91">
        <v>0</v>
      </c>
      <c r="W77" s="91">
        <v>0</v>
      </c>
      <c r="X77" s="91">
        <v>0</v>
      </c>
      <c r="Y77" s="91">
        <v>0</v>
      </c>
      <c r="Z77" s="56">
        <v>8.5212887760000005</v>
      </c>
      <c r="AA77" s="56">
        <v>0</v>
      </c>
      <c r="AB77" s="56">
        <v>0</v>
      </c>
      <c r="AC77" s="56">
        <v>0</v>
      </c>
      <c r="AD77" s="56">
        <v>0</v>
      </c>
      <c r="AE77" s="56">
        <v>0</v>
      </c>
      <c r="AF77" s="56">
        <v>0</v>
      </c>
      <c r="AG77" s="56">
        <v>8.5212887760000005</v>
      </c>
      <c r="AH77" s="56">
        <v>0</v>
      </c>
      <c r="AI77" s="56">
        <v>0</v>
      </c>
      <c r="AJ77" s="56">
        <v>0</v>
      </c>
      <c r="AK77" s="56">
        <v>0</v>
      </c>
      <c r="AL77" s="56">
        <v>0</v>
      </c>
    </row>
    <row r="78" spans="1:38" s="39" customFormat="1">
      <c r="A78" s="63" t="s">
        <v>245</v>
      </c>
      <c r="B78" s="82" t="s">
        <v>246</v>
      </c>
      <c r="C78" s="91" t="s">
        <v>59</v>
      </c>
      <c r="D78" s="91">
        <v>0</v>
      </c>
      <c r="E78" s="91">
        <v>0</v>
      </c>
      <c r="F78" s="91">
        <v>0</v>
      </c>
      <c r="G78" s="91">
        <v>0</v>
      </c>
      <c r="H78" s="91">
        <v>0</v>
      </c>
      <c r="I78" s="91">
        <v>0</v>
      </c>
      <c r="J78" s="91">
        <v>0</v>
      </c>
      <c r="K78" s="91">
        <v>0</v>
      </c>
      <c r="L78" s="91">
        <v>0</v>
      </c>
      <c r="M78" s="91">
        <v>0</v>
      </c>
      <c r="N78" s="91">
        <v>0</v>
      </c>
      <c r="O78" s="91">
        <v>0</v>
      </c>
      <c r="P78" s="91">
        <v>0</v>
      </c>
      <c r="Q78" s="91">
        <v>0</v>
      </c>
      <c r="R78" s="91">
        <v>0</v>
      </c>
      <c r="S78" s="91">
        <v>0</v>
      </c>
      <c r="T78" s="91">
        <v>0</v>
      </c>
      <c r="U78" s="91">
        <v>0</v>
      </c>
      <c r="V78" s="91">
        <v>0</v>
      </c>
      <c r="W78" s="91">
        <v>0</v>
      </c>
      <c r="X78" s="91">
        <v>0</v>
      </c>
      <c r="Y78" s="91">
        <v>0</v>
      </c>
      <c r="Z78" s="56">
        <v>18.022036016328663</v>
      </c>
      <c r="AA78" s="56">
        <v>0</v>
      </c>
      <c r="AB78" s="56">
        <v>0</v>
      </c>
      <c r="AC78" s="56">
        <v>0</v>
      </c>
      <c r="AD78" s="56">
        <v>0</v>
      </c>
      <c r="AE78" s="56">
        <v>0</v>
      </c>
      <c r="AF78" s="56">
        <v>0</v>
      </c>
      <c r="AG78" s="56">
        <v>18.022036016328663</v>
      </c>
      <c r="AH78" s="56">
        <v>0</v>
      </c>
      <c r="AI78" s="56">
        <v>0</v>
      </c>
      <c r="AJ78" s="56">
        <v>0</v>
      </c>
      <c r="AK78" s="56">
        <v>0</v>
      </c>
      <c r="AL78" s="56">
        <v>0</v>
      </c>
    </row>
    <row r="79" spans="1:38" s="39" customFormat="1">
      <c r="A79" s="63" t="s">
        <v>247</v>
      </c>
      <c r="B79" s="82" t="s">
        <v>248</v>
      </c>
      <c r="C79" s="91" t="s">
        <v>59</v>
      </c>
      <c r="D79" s="91">
        <v>0</v>
      </c>
      <c r="E79" s="91">
        <v>0</v>
      </c>
      <c r="F79" s="91">
        <v>0</v>
      </c>
      <c r="G79" s="91">
        <v>0</v>
      </c>
      <c r="H79" s="91">
        <v>0</v>
      </c>
      <c r="I79" s="91">
        <v>0</v>
      </c>
      <c r="J79" s="91">
        <v>0</v>
      </c>
      <c r="K79" s="91">
        <v>0</v>
      </c>
      <c r="L79" s="91">
        <v>0</v>
      </c>
      <c r="M79" s="91">
        <v>0</v>
      </c>
      <c r="N79" s="91">
        <v>0</v>
      </c>
      <c r="O79" s="91">
        <v>0</v>
      </c>
      <c r="P79" s="91">
        <v>0</v>
      </c>
      <c r="Q79" s="91">
        <v>0</v>
      </c>
      <c r="R79" s="91">
        <v>0</v>
      </c>
      <c r="S79" s="91">
        <v>0</v>
      </c>
      <c r="T79" s="91">
        <v>0</v>
      </c>
      <c r="U79" s="91">
        <v>0</v>
      </c>
      <c r="V79" s="91">
        <v>0</v>
      </c>
      <c r="W79" s="91">
        <v>0</v>
      </c>
      <c r="X79" s="91">
        <v>0</v>
      </c>
      <c r="Y79" s="91">
        <v>0</v>
      </c>
      <c r="Z79" s="56">
        <v>1.5671335758356677</v>
      </c>
      <c r="AA79" s="56">
        <v>0</v>
      </c>
      <c r="AB79" s="56">
        <v>0</v>
      </c>
      <c r="AC79" s="56">
        <v>0</v>
      </c>
      <c r="AD79" s="56">
        <v>0</v>
      </c>
      <c r="AE79" s="56">
        <v>0</v>
      </c>
      <c r="AF79" s="56">
        <v>0</v>
      </c>
      <c r="AG79" s="56">
        <v>1.5671335758356677</v>
      </c>
      <c r="AH79" s="56">
        <v>0</v>
      </c>
      <c r="AI79" s="56">
        <v>0</v>
      </c>
      <c r="AJ79" s="56">
        <v>0</v>
      </c>
      <c r="AK79" s="56">
        <v>0</v>
      </c>
      <c r="AL79" s="56">
        <v>0</v>
      </c>
    </row>
    <row r="80" spans="1:38" s="39" customFormat="1">
      <c r="A80" s="63" t="s">
        <v>249</v>
      </c>
      <c r="B80" s="82" t="s">
        <v>250</v>
      </c>
      <c r="C80" s="91" t="s">
        <v>59</v>
      </c>
      <c r="D80" s="91">
        <v>0</v>
      </c>
      <c r="E80" s="91">
        <v>0</v>
      </c>
      <c r="F80" s="91">
        <v>0</v>
      </c>
      <c r="G80" s="91">
        <v>0</v>
      </c>
      <c r="H80" s="91">
        <v>0</v>
      </c>
      <c r="I80" s="91">
        <v>0</v>
      </c>
      <c r="J80" s="91">
        <v>0</v>
      </c>
      <c r="K80" s="91">
        <v>0</v>
      </c>
      <c r="L80" s="91">
        <v>0</v>
      </c>
      <c r="M80" s="91">
        <v>0</v>
      </c>
      <c r="N80" s="91">
        <v>0</v>
      </c>
      <c r="O80" s="91">
        <v>0</v>
      </c>
      <c r="P80" s="91">
        <v>0</v>
      </c>
      <c r="Q80" s="91">
        <v>0</v>
      </c>
      <c r="R80" s="91">
        <v>0</v>
      </c>
      <c r="S80" s="91">
        <v>0</v>
      </c>
      <c r="T80" s="91">
        <v>0</v>
      </c>
      <c r="U80" s="91">
        <v>0</v>
      </c>
      <c r="V80" s="91">
        <v>0</v>
      </c>
      <c r="W80" s="91">
        <v>0</v>
      </c>
      <c r="X80" s="91">
        <v>0</v>
      </c>
      <c r="Y80" s="91">
        <v>0</v>
      </c>
      <c r="Z80" s="56">
        <v>10.969934936821659</v>
      </c>
      <c r="AA80" s="56">
        <v>0</v>
      </c>
      <c r="AB80" s="56">
        <v>0</v>
      </c>
      <c r="AC80" s="56">
        <v>0</v>
      </c>
      <c r="AD80" s="56">
        <v>0</v>
      </c>
      <c r="AE80" s="56">
        <v>0</v>
      </c>
      <c r="AF80" s="56">
        <v>0</v>
      </c>
      <c r="AG80" s="56">
        <v>10.969934936821659</v>
      </c>
      <c r="AH80" s="56">
        <v>0</v>
      </c>
      <c r="AI80" s="56">
        <v>0</v>
      </c>
      <c r="AJ80" s="56">
        <v>0</v>
      </c>
      <c r="AK80" s="56">
        <v>0</v>
      </c>
      <c r="AL80" s="56">
        <v>0</v>
      </c>
    </row>
    <row r="81" spans="1:68" s="39" customFormat="1">
      <c r="A81" s="63" t="s">
        <v>251</v>
      </c>
      <c r="B81" s="83" t="s">
        <v>252</v>
      </c>
      <c r="C81" s="91" t="s">
        <v>59</v>
      </c>
      <c r="D81" s="91">
        <v>0</v>
      </c>
      <c r="E81" s="91">
        <v>0</v>
      </c>
      <c r="F81" s="91">
        <v>0</v>
      </c>
      <c r="G81" s="91">
        <v>0</v>
      </c>
      <c r="H81" s="91">
        <v>0</v>
      </c>
      <c r="I81" s="91">
        <v>0</v>
      </c>
      <c r="J81" s="91">
        <v>0</v>
      </c>
      <c r="K81" s="91">
        <v>0</v>
      </c>
      <c r="L81" s="91">
        <v>0</v>
      </c>
      <c r="M81" s="91">
        <v>0</v>
      </c>
      <c r="N81" s="91">
        <v>0</v>
      </c>
      <c r="O81" s="91">
        <v>0</v>
      </c>
      <c r="P81" s="91">
        <v>0</v>
      </c>
      <c r="Q81" s="91">
        <v>0</v>
      </c>
      <c r="R81" s="91">
        <v>0</v>
      </c>
      <c r="S81" s="91">
        <v>0</v>
      </c>
      <c r="T81" s="91">
        <v>0</v>
      </c>
      <c r="U81" s="91">
        <v>0</v>
      </c>
      <c r="V81" s="91">
        <v>0</v>
      </c>
      <c r="W81" s="91">
        <v>0</v>
      </c>
      <c r="X81" s="91">
        <v>0</v>
      </c>
      <c r="Y81" s="91">
        <v>0</v>
      </c>
      <c r="Z81" s="56">
        <v>0</v>
      </c>
      <c r="AA81" s="56">
        <v>0</v>
      </c>
      <c r="AB81" s="56">
        <v>0</v>
      </c>
      <c r="AC81" s="56">
        <v>0</v>
      </c>
      <c r="AD81" s="56">
        <v>0</v>
      </c>
      <c r="AE81" s="56">
        <v>0</v>
      </c>
      <c r="AF81" s="56">
        <v>0</v>
      </c>
      <c r="AG81" s="56">
        <v>0</v>
      </c>
      <c r="AH81" s="56">
        <v>0</v>
      </c>
      <c r="AI81" s="56">
        <v>0</v>
      </c>
      <c r="AJ81" s="56">
        <v>0</v>
      </c>
      <c r="AK81" s="56">
        <v>0</v>
      </c>
      <c r="AL81" s="56">
        <v>0</v>
      </c>
    </row>
    <row r="82" spans="1:68" s="39" customFormat="1">
      <c r="A82" s="63" t="s">
        <v>253</v>
      </c>
      <c r="B82" s="82" t="s">
        <v>254</v>
      </c>
      <c r="C82" s="91" t="s">
        <v>59</v>
      </c>
      <c r="D82" s="91">
        <v>0</v>
      </c>
      <c r="E82" s="91">
        <v>0</v>
      </c>
      <c r="F82" s="91">
        <v>0</v>
      </c>
      <c r="G82" s="91">
        <v>0</v>
      </c>
      <c r="H82" s="91">
        <v>0</v>
      </c>
      <c r="I82" s="91">
        <v>0</v>
      </c>
      <c r="J82" s="91">
        <v>0</v>
      </c>
      <c r="K82" s="91">
        <v>0</v>
      </c>
      <c r="L82" s="91">
        <v>0</v>
      </c>
      <c r="M82" s="91">
        <v>0</v>
      </c>
      <c r="N82" s="91">
        <v>0</v>
      </c>
      <c r="O82" s="91">
        <v>0</v>
      </c>
      <c r="P82" s="91">
        <v>0</v>
      </c>
      <c r="Q82" s="91">
        <v>0</v>
      </c>
      <c r="R82" s="91">
        <v>0</v>
      </c>
      <c r="S82" s="91">
        <v>0</v>
      </c>
      <c r="T82" s="91">
        <v>0</v>
      </c>
      <c r="U82" s="91">
        <v>0</v>
      </c>
      <c r="V82" s="91">
        <v>0</v>
      </c>
      <c r="W82" s="91">
        <v>0</v>
      </c>
      <c r="X82" s="91">
        <v>0</v>
      </c>
      <c r="Y82" s="91">
        <v>0</v>
      </c>
      <c r="Z82" s="56">
        <v>0.55791228316824004</v>
      </c>
      <c r="AA82" s="56">
        <v>0</v>
      </c>
      <c r="AB82" s="56">
        <v>0</v>
      </c>
      <c r="AC82" s="56">
        <v>0</v>
      </c>
      <c r="AD82" s="56">
        <v>0</v>
      </c>
      <c r="AE82" s="56">
        <v>0</v>
      </c>
      <c r="AF82" s="56">
        <v>0</v>
      </c>
      <c r="AG82" s="56">
        <v>0.55791228316824004</v>
      </c>
      <c r="AH82" s="56">
        <v>0</v>
      </c>
      <c r="AI82" s="56">
        <v>0</v>
      </c>
      <c r="AJ82" s="56">
        <v>0</v>
      </c>
      <c r="AK82" s="56">
        <v>0</v>
      </c>
      <c r="AL82" s="56">
        <v>0</v>
      </c>
    </row>
    <row r="83" spans="1:68" s="39" customFormat="1">
      <c r="A83" s="63" t="s">
        <v>255</v>
      </c>
      <c r="B83" s="82" t="s">
        <v>256</v>
      </c>
      <c r="C83" s="91" t="s">
        <v>59</v>
      </c>
      <c r="D83" s="91">
        <v>0</v>
      </c>
      <c r="E83" s="91">
        <v>0</v>
      </c>
      <c r="F83" s="91">
        <v>0</v>
      </c>
      <c r="G83" s="91">
        <v>0</v>
      </c>
      <c r="H83" s="91">
        <v>0</v>
      </c>
      <c r="I83" s="91">
        <v>0</v>
      </c>
      <c r="J83" s="91">
        <v>0</v>
      </c>
      <c r="K83" s="91">
        <v>0</v>
      </c>
      <c r="L83" s="91">
        <v>0</v>
      </c>
      <c r="M83" s="91">
        <v>0</v>
      </c>
      <c r="N83" s="91">
        <v>0</v>
      </c>
      <c r="O83" s="91">
        <v>0</v>
      </c>
      <c r="P83" s="91">
        <v>0</v>
      </c>
      <c r="Q83" s="91">
        <v>0</v>
      </c>
      <c r="R83" s="91">
        <v>0</v>
      </c>
      <c r="S83" s="91">
        <v>0</v>
      </c>
      <c r="T83" s="91">
        <v>0</v>
      </c>
      <c r="U83" s="91">
        <v>0</v>
      </c>
      <c r="V83" s="91">
        <v>0</v>
      </c>
      <c r="W83" s="91">
        <v>0</v>
      </c>
      <c r="X83" s="91">
        <v>0</v>
      </c>
      <c r="Y83" s="91">
        <v>0</v>
      </c>
      <c r="Z83" s="56">
        <v>0.56220916751999994</v>
      </c>
      <c r="AA83" s="56">
        <v>0</v>
      </c>
      <c r="AB83" s="56">
        <v>0</v>
      </c>
      <c r="AC83" s="56">
        <v>0</v>
      </c>
      <c r="AD83" s="56">
        <v>0</v>
      </c>
      <c r="AE83" s="56">
        <v>0</v>
      </c>
      <c r="AF83" s="56">
        <v>0</v>
      </c>
      <c r="AG83" s="56">
        <v>0.56220916751999994</v>
      </c>
      <c r="AH83" s="56">
        <v>0</v>
      </c>
      <c r="AI83" s="56">
        <v>0</v>
      </c>
      <c r="AJ83" s="56">
        <v>0</v>
      </c>
      <c r="AK83" s="56">
        <v>0</v>
      </c>
      <c r="AL83" s="56">
        <v>0</v>
      </c>
    </row>
    <row r="84" spans="1:68">
      <c r="A84" s="136"/>
      <c r="B84" s="85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</row>
    <row r="85" spans="1:68">
      <c r="A85" s="136"/>
      <c r="B85" s="85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</row>
    <row r="87" spans="1:68" ht="22.5" customHeight="1">
      <c r="A87" s="243" t="s">
        <v>257</v>
      </c>
      <c r="B87" s="243"/>
      <c r="C87" s="243"/>
      <c r="D87" s="243"/>
      <c r="E87" s="243"/>
      <c r="F87" s="243"/>
      <c r="G87" s="243"/>
      <c r="H87" s="243"/>
      <c r="I87" s="243"/>
      <c r="J87" s="243"/>
      <c r="K87" s="243"/>
      <c r="L87" s="243"/>
      <c r="M87" s="243"/>
      <c r="N87" s="243"/>
      <c r="O87" s="243"/>
      <c r="P87" s="243"/>
      <c r="Q87" s="243"/>
      <c r="R87" s="243"/>
      <c r="S87" s="243"/>
      <c r="T87" s="243"/>
      <c r="U87" s="243"/>
      <c r="V87" s="243"/>
      <c r="W87" s="243"/>
      <c r="X87" s="243"/>
      <c r="Y87" s="243"/>
      <c r="Z87" s="243"/>
      <c r="AA87" s="243"/>
      <c r="AB87" s="243"/>
      <c r="AC87" s="243"/>
      <c r="AD87" s="243"/>
      <c r="AE87" s="243"/>
      <c r="AF87" s="243"/>
      <c r="AG87" s="243"/>
      <c r="AH87" s="243"/>
      <c r="AI87" s="243"/>
      <c r="AJ87" s="243"/>
      <c r="AK87" s="243"/>
      <c r="AL87" s="243"/>
    </row>
    <row r="88" spans="1:68" ht="21.75" customHeight="1">
      <c r="A88" s="243" t="s">
        <v>258</v>
      </c>
      <c r="B88" s="243"/>
      <c r="C88" s="243"/>
      <c r="D88" s="243"/>
      <c r="E88" s="243"/>
      <c r="F88" s="243"/>
      <c r="G88" s="243"/>
      <c r="H88" s="243"/>
      <c r="I88" s="243"/>
      <c r="J88" s="243"/>
      <c r="K88" s="243"/>
      <c r="L88" s="243"/>
      <c r="M88" s="243"/>
      <c r="N88" s="243"/>
      <c r="O88" s="243"/>
      <c r="P88" s="243"/>
      <c r="Q88" s="243"/>
      <c r="R88" s="243"/>
      <c r="S88" s="243"/>
      <c r="T88" s="243"/>
      <c r="U88" s="243"/>
      <c r="V88" s="243"/>
      <c r="W88" s="243"/>
      <c r="X88" s="243"/>
      <c r="Y88" s="243"/>
      <c r="Z88" s="243"/>
      <c r="AA88" s="243"/>
      <c r="AB88" s="243"/>
      <c r="AC88" s="243"/>
      <c r="AD88" s="243"/>
      <c r="AE88" s="243"/>
      <c r="AF88" s="243"/>
      <c r="AG88" s="243"/>
      <c r="AH88" s="243"/>
      <c r="AI88" s="243"/>
      <c r="AJ88" s="243"/>
      <c r="AK88" s="243"/>
      <c r="AL88" s="243"/>
    </row>
    <row r="89" spans="1:68" ht="18.75">
      <c r="A89" s="271" t="s">
        <v>479</v>
      </c>
      <c r="B89" s="271"/>
      <c r="C89" s="271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271"/>
      <c r="Q89" s="271"/>
      <c r="R89" s="271"/>
      <c r="S89" s="271"/>
      <c r="T89" s="271"/>
      <c r="U89" s="271"/>
      <c r="V89" s="271"/>
      <c r="W89" s="271"/>
      <c r="X89" s="271"/>
      <c r="Y89" s="271"/>
      <c r="Z89" s="271"/>
      <c r="AA89" s="271"/>
      <c r="AB89" s="271"/>
      <c r="AC89" s="271"/>
      <c r="AD89" s="271"/>
      <c r="AE89" s="271"/>
      <c r="AF89" s="271"/>
      <c r="AG89" s="271"/>
      <c r="AH89" s="271"/>
      <c r="AI89" s="271"/>
      <c r="AJ89" s="271"/>
      <c r="AK89" s="271"/>
      <c r="AL89" s="271"/>
    </row>
    <row r="90" spans="1:68" ht="47.25" customHeight="1">
      <c r="A90" s="272" t="s">
        <v>480</v>
      </c>
      <c r="B90" s="272"/>
      <c r="C90" s="272"/>
      <c r="D90" s="272"/>
      <c r="E90" s="272"/>
      <c r="F90" s="272"/>
      <c r="G90" s="272"/>
      <c r="H90" s="272"/>
      <c r="I90" s="272"/>
      <c r="J90" s="272"/>
      <c r="K90" s="272"/>
      <c r="L90" s="272"/>
      <c r="M90" s="272"/>
      <c r="N90" s="272"/>
      <c r="O90" s="272"/>
      <c r="P90" s="272"/>
      <c r="Q90" s="272"/>
      <c r="R90" s="272"/>
      <c r="S90" s="272"/>
      <c r="T90" s="272"/>
      <c r="U90" s="272"/>
      <c r="V90" s="272"/>
      <c r="W90" s="272"/>
      <c r="X90" s="272"/>
      <c r="Y90" s="272"/>
      <c r="Z90" s="272"/>
      <c r="AA90" s="272"/>
      <c r="AB90" s="272"/>
      <c r="AC90" s="272"/>
      <c r="AD90" s="272"/>
      <c r="AE90" s="272"/>
      <c r="AF90" s="272"/>
      <c r="AG90" s="272"/>
      <c r="AH90" s="272"/>
      <c r="AI90" s="272"/>
      <c r="AJ90" s="272"/>
      <c r="AK90" s="272"/>
      <c r="AL90" s="272"/>
      <c r="AM90" s="156"/>
      <c r="AN90" s="156"/>
      <c r="AO90" s="156"/>
      <c r="AP90" s="156"/>
      <c r="AQ90" s="156"/>
      <c r="AR90" s="156"/>
      <c r="AS90" s="156"/>
      <c r="AT90" s="156"/>
      <c r="AU90" s="156"/>
      <c r="AV90" s="156"/>
      <c r="AW90" s="156"/>
      <c r="AX90" s="156"/>
      <c r="AY90" s="156"/>
      <c r="AZ90" s="156"/>
      <c r="BA90" s="156"/>
      <c r="BB90" s="156"/>
      <c r="BC90" s="156"/>
      <c r="BD90" s="156"/>
      <c r="BE90" s="156"/>
      <c r="BF90" s="156"/>
      <c r="BG90" s="156"/>
      <c r="BH90" s="156"/>
      <c r="BI90" s="156"/>
      <c r="BJ90" s="156"/>
      <c r="BK90" s="156"/>
      <c r="BL90" s="156"/>
      <c r="BM90" s="156"/>
      <c r="BN90" s="156"/>
      <c r="BO90" s="156"/>
      <c r="BP90" s="156"/>
    </row>
    <row r="91" spans="1:68" ht="23.25" customHeight="1">
      <c r="A91" s="245"/>
      <c r="B91" s="245"/>
      <c r="C91" s="245"/>
      <c r="D91" s="245"/>
      <c r="E91" s="245"/>
      <c r="F91" s="245"/>
      <c r="G91" s="245"/>
      <c r="H91" s="245"/>
      <c r="I91" s="245"/>
      <c r="J91" s="245"/>
      <c r="K91" s="245"/>
      <c r="L91" s="245"/>
      <c r="M91" s="245"/>
      <c r="N91" s="245"/>
      <c r="O91" s="245"/>
      <c r="P91" s="245"/>
      <c r="Q91" s="245"/>
      <c r="R91" s="245"/>
      <c r="S91" s="245"/>
      <c r="T91" s="245"/>
      <c r="U91" s="245"/>
      <c r="V91" s="245"/>
      <c r="W91" s="245"/>
      <c r="X91" s="245"/>
      <c r="Y91" s="245"/>
      <c r="Z91" s="245"/>
      <c r="AA91" s="245"/>
      <c r="AB91" s="245"/>
      <c r="AC91" s="245"/>
      <c r="AD91" s="245"/>
      <c r="AE91" s="245"/>
      <c r="AF91" s="245"/>
      <c r="AG91" s="245"/>
      <c r="AH91" s="245"/>
      <c r="AI91" s="245"/>
      <c r="AJ91" s="245"/>
      <c r="AK91" s="245"/>
      <c r="AL91" s="245"/>
      <c r="AM91" s="86"/>
      <c r="AN91" s="86"/>
      <c r="AO91" s="86"/>
      <c r="AP91" s="86"/>
      <c r="AQ91" s="86"/>
      <c r="AR91" s="86"/>
    </row>
    <row r="102" spans="36:36">
      <c r="AJ102" s="1" t="s">
        <v>481</v>
      </c>
    </row>
  </sheetData>
  <mergeCells count="24">
    <mergeCell ref="A87:AL87"/>
    <mergeCell ref="A88:AL88"/>
    <mergeCell ref="A89:AL89"/>
    <mergeCell ref="A90:AL90"/>
    <mergeCell ref="A91:AL91"/>
    <mergeCell ref="A10:A13"/>
    <mergeCell ref="B10:B13"/>
    <mergeCell ref="C10:C13"/>
    <mergeCell ref="D10:AL10"/>
    <mergeCell ref="D11:J11"/>
    <mergeCell ref="K11:Q11"/>
    <mergeCell ref="R11:X11"/>
    <mergeCell ref="Y11:AE11"/>
    <mergeCell ref="AF11:AL11"/>
    <mergeCell ref="E12:J12"/>
    <mergeCell ref="L12:Q12"/>
    <mergeCell ref="S12:X12"/>
    <mergeCell ref="Z12:AE12"/>
    <mergeCell ref="AG12:AL12"/>
    <mergeCell ref="A4:AL4"/>
    <mergeCell ref="A5:AL5"/>
    <mergeCell ref="A7:AL7"/>
    <mergeCell ref="A8:AL8"/>
    <mergeCell ref="A9:AL9"/>
  </mergeCells>
  <pageMargins left="0.78740157480314965" right="0.78740157480314965" top="1.0629921259842521" bottom="1.0629921259842521" header="0.78740157480314965" footer="0.78740157480314965"/>
  <pageSetup paperSize="9" scale="16" firstPageNumber="0" orientation="portrait" horizontalDpi="300" verticalDpi="300" r:id="rId1"/>
  <headerFooter>
    <oddHeader>&amp;C&amp;A</oddHeader>
    <oddFooter>&amp;CСтраница &amp;P</oddFooter>
  </headerFooter>
  <colBreaks count="1" manualBreakCount="1">
    <brk id="1" max="89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MK102"/>
  <sheetViews>
    <sheetView view="pageBreakPreview" topLeftCell="K1" zoomScaleNormal="100" workbookViewId="0">
      <selection activeCell="AF6" sqref="AF6"/>
    </sheetView>
  </sheetViews>
  <sheetFormatPr defaultRowHeight="15.75"/>
  <cols>
    <col min="1" max="1" width="11.625" style="1" customWidth="1"/>
    <col min="2" max="2" width="71" style="1" customWidth="1"/>
    <col min="3" max="3" width="13.875" style="1" customWidth="1"/>
    <col min="4" max="4" width="16.125" style="1" customWidth="1"/>
    <col min="5" max="5" width="6.125" style="1" customWidth="1"/>
    <col min="6" max="10" width="6" style="1" customWidth="1"/>
    <col min="11" max="11" width="16.75" style="1" customWidth="1"/>
    <col min="12" max="17" width="6" style="1" customWidth="1"/>
    <col min="18" max="18" width="16.5" style="1" customWidth="1"/>
    <col min="19" max="24" width="6" style="1" customWidth="1"/>
    <col min="25" max="25" width="16.125" style="1" customWidth="1"/>
    <col min="26" max="26" width="9.75" style="1" customWidth="1"/>
    <col min="27" max="28" width="6" style="1" customWidth="1"/>
    <col min="29" max="29" width="7.875" style="1" customWidth="1"/>
    <col min="30" max="30" width="6" style="1" customWidth="1"/>
    <col min="31" max="31" width="7.25" style="1" customWidth="1"/>
    <col min="32" max="32" width="15.75" style="1" customWidth="1"/>
    <col min="33" max="33" width="9.375" style="1" customWidth="1"/>
    <col min="34" max="35" width="6" style="1" customWidth="1"/>
    <col min="36" max="36" width="8.5" style="1" customWidth="1"/>
    <col min="37" max="37" width="6" style="1" customWidth="1"/>
    <col min="38" max="38" width="7.875" style="1" customWidth="1"/>
    <col min="39" max="39" width="3.5" style="1" customWidth="1"/>
    <col min="40" max="40" width="5.75" style="1" customWidth="1"/>
    <col min="41" max="41" width="16.125" style="1" customWidth="1"/>
    <col min="42" max="42" width="21.25" style="1" customWidth="1"/>
    <col min="43" max="43" width="12.625" style="1" customWidth="1"/>
    <col min="44" max="44" width="22.375" style="1" customWidth="1"/>
    <col min="45" max="45" width="10.875" style="1" customWidth="1"/>
    <col min="46" max="46" width="17.375" style="1" customWidth="1"/>
    <col min="47" max="48" width="4.125" style="1" customWidth="1"/>
    <col min="49" max="49" width="3.75" style="1" customWidth="1"/>
    <col min="50" max="50" width="3.875" style="1" customWidth="1"/>
    <col min="51" max="51" width="4.5" style="1" customWidth="1"/>
    <col min="52" max="52" width="5" style="1" customWidth="1"/>
    <col min="53" max="53" width="5.5" style="1" customWidth="1"/>
    <col min="54" max="54" width="5.75" style="1" customWidth="1"/>
    <col min="55" max="55" width="5.5" style="1" customWidth="1"/>
    <col min="56" max="57" width="5" style="1" customWidth="1"/>
    <col min="58" max="58" width="12.875" style="1" customWidth="1"/>
    <col min="59" max="68" width="5" style="1" customWidth="1"/>
    <col min="69" max="1025" width="9" style="1" customWidth="1"/>
  </cols>
  <sheetData>
    <row r="1" spans="1:67" ht="18.75">
      <c r="AL1" s="3" t="s">
        <v>364</v>
      </c>
    </row>
    <row r="2" spans="1:67" ht="18.75">
      <c r="AL2" s="3" t="s">
        <v>1</v>
      </c>
    </row>
    <row r="3" spans="1:67" ht="18.75">
      <c r="AL3" s="3"/>
    </row>
    <row r="4" spans="1:67" ht="18.75">
      <c r="A4" s="270" t="s">
        <v>431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</row>
    <row r="5" spans="1:67" ht="18.75">
      <c r="A5" s="255" t="s">
        <v>489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</row>
    <row r="6" spans="1:67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</row>
    <row r="7" spans="1:67" ht="18.75">
      <c r="A7" s="238" t="str">
        <f>'1'!A7:T7</f>
        <v xml:space="preserve">Акционерное общество "Тамбовская сетевая компания" 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</row>
    <row r="8" spans="1:67">
      <c r="A8" s="239" t="s">
        <v>5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</row>
    <row r="9" spans="1:67">
      <c r="A9" s="265"/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142"/>
      <c r="AN9" s="142"/>
      <c r="AO9" s="142"/>
      <c r="AP9" s="142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</row>
    <row r="10" spans="1:67" ht="19.5" customHeight="1">
      <c r="A10" s="266" t="s">
        <v>6</v>
      </c>
      <c r="B10" s="266" t="s">
        <v>261</v>
      </c>
      <c r="C10" s="266" t="s">
        <v>262</v>
      </c>
      <c r="D10" s="267" t="s">
        <v>490</v>
      </c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87"/>
      <c r="AN10" s="87"/>
      <c r="AO10" s="87"/>
      <c r="AP10" s="87"/>
    </row>
    <row r="11" spans="1:67" ht="43.5" customHeight="1">
      <c r="A11" s="266"/>
      <c r="B11" s="266"/>
      <c r="C11" s="266"/>
      <c r="D11" s="267" t="s">
        <v>434</v>
      </c>
      <c r="E11" s="267"/>
      <c r="F11" s="267"/>
      <c r="G11" s="267"/>
      <c r="H11" s="267"/>
      <c r="I11" s="267"/>
      <c r="J11" s="267"/>
      <c r="K11" s="267" t="s">
        <v>435</v>
      </c>
      <c r="L11" s="267"/>
      <c r="M11" s="267"/>
      <c r="N11" s="267"/>
      <c r="O11" s="267"/>
      <c r="P11" s="267"/>
      <c r="Q11" s="267"/>
      <c r="R11" s="267" t="s">
        <v>436</v>
      </c>
      <c r="S11" s="267"/>
      <c r="T11" s="267"/>
      <c r="U11" s="267"/>
      <c r="V11" s="267"/>
      <c r="W11" s="267"/>
      <c r="X11" s="267"/>
      <c r="Y11" s="267" t="s">
        <v>437</v>
      </c>
      <c r="Z11" s="267"/>
      <c r="AA11" s="267"/>
      <c r="AB11" s="267"/>
      <c r="AC11" s="267"/>
      <c r="AD11" s="267"/>
      <c r="AE11" s="267"/>
      <c r="AF11" s="266" t="s">
        <v>491</v>
      </c>
      <c r="AG11" s="266"/>
      <c r="AH11" s="266"/>
      <c r="AI11" s="266"/>
      <c r="AJ11" s="266"/>
      <c r="AK11" s="266"/>
      <c r="AL11" s="266"/>
      <c r="AM11" s="87"/>
      <c r="AN11" s="87"/>
      <c r="AO11" s="87"/>
      <c r="AP11" s="87"/>
    </row>
    <row r="12" spans="1:67" ht="43.5" customHeight="1">
      <c r="A12" s="266"/>
      <c r="B12" s="266"/>
      <c r="C12" s="266"/>
      <c r="D12" s="143" t="s">
        <v>375</v>
      </c>
      <c r="E12" s="267" t="s">
        <v>376</v>
      </c>
      <c r="F12" s="267"/>
      <c r="G12" s="267"/>
      <c r="H12" s="267"/>
      <c r="I12" s="267"/>
      <c r="J12" s="267"/>
      <c r="K12" s="143" t="s">
        <v>375</v>
      </c>
      <c r="L12" s="267" t="s">
        <v>376</v>
      </c>
      <c r="M12" s="267"/>
      <c r="N12" s="267"/>
      <c r="O12" s="267"/>
      <c r="P12" s="267"/>
      <c r="Q12" s="267"/>
      <c r="R12" s="143" t="s">
        <v>375</v>
      </c>
      <c r="S12" s="267" t="s">
        <v>376</v>
      </c>
      <c r="T12" s="267"/>
      <c r="U12" s="267"/>
      <c r="V12" s="267"/>
      <c r="W12" s="267"/>
      <c r="X12" s="267"/>
      <c r="Y12" s="143" t="s">
        <v>375</v>
      </c>
      <c r="Z12" s="267" t="s">
        <v>376</v>
      </c>
      <c r="AA12" s="267"/>
      <c r="AB12" s="267"/>
      <c r="AC12" s="267"/>
      <c r="AD12" s="267"/>
      <c r="AE12" s="267"/>
      <c r="AF12" s="143" t="s">
        <v>375</v>
      </c>
      <c r="AG12" s="267" t="s">
        <v>376</v>
      </c>
      <c r="AH12" s="267"/>
      <c r="AI12" s="267"/>
      <c r="AJ12" s="267"/>
      <c r="AK12" s="267"/>
      <c r="AL12" s="267"/>
    </row>
    <row r="13" spans="1:67" ht="87.75" customHeight="1">
      <c r="A13" s="266"/>
      <c r="B13" s="266"/>
      <c r="C13" s="266"/>
      <c r="D13" s="14" t="s">
        <v>377</v>
      </c>
      <c r="E13" s="14" t="s">
        <v>377</v>
      </c>
      <c r="F13" s="146" t="s">
        <v>439</v>
      </c>
      <c r="G13" s="146" t="s">
        <v>440</v>
      </c>
      <c r="H13" s="146" t="s">
        <v>441</v>
      </c>
      <c r="I13" s="146" t="s">
        <v>442</v>
      </c>
      <c r="J13" s="146" t="s">
        <v>443</v>
      </c>
      <c r="K13" s="14" t="s">
        <v>377</v>
      </c>
      <c r="L13" s="14" t="s">
        <v>377</v>
      </c>
      <c r="M13" s="146" t="s">
        <v>439</v>
      </c>
      <c r="N13" s="146" t="s">
        <v>440</v>
      </c>
      <c r="O13" s="146" t="s">
        <v>441</v>
      </c>
      <c r="P13" s="146" t="s">
        <v>442</v>
      </c>
      <c r="Q13" s="146" t="s">
        <v>443</v>
      </c>
      <c r="R13" s="14" t="s">
        <v>377</v>
      </c>
      <c r="S13" s="14" t="s">
        <v>377</v>
      </c>
      <c r="T13" s="146" t="s">
        <v>439</v>
      </c>
      <c r="U13" s="146" t="s">
        <v>440</v>
      </c>
      <c r="V13" s="146" t="s">
        <v>441</v>
      </c>
      <c r="W13" s="146" t="s">
        <v>442</v>
      </c>
      <c r="X13" s="146" t="s">
        <v>443</v>
      </c>
      <c r="Y13" s="14" t="s">
        <v>377</v>
      </c>
      <c r="Z13" s="14" t="s">
        <v>377</v>
      </c>
      <c r="AA13" s="146" t="s">
        <v>439</v>
      </c>
      <c r="AB13" s="146" t="s">
        <v>440</v>
      </c>
      <c r="AC13" s="146" t="s">
        <v>441</v>
      </c>
      <c r="AD13" s="146" t="s">
        <v>442</v>
      </c>
      <c r="AE13" s="146" t="s">
        <v>443</v>
      </c>
      <c r="AF13" s="14" t="s">
        <v>377</v>
      </c>
      <c r="AG13" s="14" t="s">
        <v>377</v>
      </c>
      <c r="AH13" s="146" t="s">
        <v>439</v>
      </c>
      <c r="AI13" s="146" t="s">
        <v>440</v>
      </c>
      <c r="AJ13" s="146" t="s">
        <v>441</v>
      </c>
      <c r="AK13" s="146" t="s">
        <v>442</v>
      </c>
      <c r="AL13" s="146" t="s">
        <v>443</v>
      </c>
    </row>
    <row r="14" spans="1:67">
      <c r="A14" s="144">
        <v>1</v>
      </c>
      <c r="B14" s="144">
        <v>2</v>
      </c>
      <c r="C14" s="144">
        <v>3</v>
      </c>
      <c r="D14" s="147" t="s">
        <v>444</v>
      </c>
      <c r="E14" s="147" t="s">
        <v>445</v>
      </c>
      <c r="F14" s="147" t="s">
        <v>446</v>
      </c>
      <c r="G14" s="147" t="s">
        <v>447</v>
      </c>
      <c r="H14" s="147" t="s">
        <v>448</v>
      </c>
      <c r="I14" s="147" t="s">
        <v>449</v>
      </c>
      <c r="J14" s="147" t="s">
        <v>450</v>
      </c>
      <c r="K14" s="147" t="s">
        <v>451</v>
      </c>
      <c r="L14" s="147" t="s">
        <v>452</v>
      </c>
      <c r="M14" s="147" t="s">
        <v>453</v>
      </c>
      <c r="N14" s="147" t="s">
        <v>454</v>
      </c>
      <c r="O14" s="147" t="s">
        <v>455</v>
      </c>
      <c r="P14" s="147" t="s">
        <v>456</v>
      </c>
      <c r="Q14" s="147" t="s">
        <v>457</v>
      </c>
      <c r="R14" s="147" t="s">
        <v>458</v>
      </c>
      <c r="S14" s="147" t="s">
        <v>459</v>
      </c>
      <c r="T14" s="147" t="s">
        <v>460</v>
      </c>
      <c r="U14" s="147" t="s">
        <v>461</v>
      </c>
      <c r="V14" s="147" t="s">
        <v>462</v>
      </c>
      <c r="W14" s="147" t="s">
        <v>463</v>
      </c>
      <c r="X14" s="147" t="s">
        <v>464</v>
      </c>
      <c r="Y14" s="147" t="s">
        <v>465</v>
      </c>
      <c r="Z14" s="147" t="s">
        <v>466</v>
      </c>
      <c r="AA14" s="147" t="s">
        <v>467</v>
      </c>
      <c r="AB14" s="147" t="s">
        <v>468</v>
      </c>
      <c r="AC14" s="147" t="s">
        <v>469</v>
      </c>
      <c r="AD14" s="147" t="s">
        <v>470</v>
      </c>
      <c r="AE14" s="147" t="s">
        <v>471</v>
      </c>
      <c r="AF14" s="147" t="s">
        <v>472</v>
      </c>
      <c r="AG14" s="147" t="s">
        <v>473</v>
      </c>
      <c r="AH14" s="147" t="s">
        <v>474</v>
      </c>
      <c r="AI14" s="147" t="s">
        <v>475</v>
      </c>
      <c r="AJ14" s="147" t="s">
        <v>476</v>
      </c>
      <c r="AK14" s="147" t="s">
        <v>477</v>
      </c>
      <c r="AL14" s="147" t="s">
        <v>478</v>
      </c>
    </row>
    <row r="15" spans="1:67">
      <c r="A15" s="94"/>
      <c r="B15" s="19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</row>
    <row r="16" spans="1:67" s="39" customFormat="1">
      <c r="A16" s="152">
        <v>0</v>
      </c>
      <c r="B16" s="152" t="s">
        <v>57</v>
      </c>
      <c r="C16" s="152" t="s">
        <v>58</v>
      </c>
      <c r="D16" s="98">
        <f t="shared" ref="D16:AL16" si="0">D17+D18+D19+D20+D21+D22</f>
        <v>0</v>
      </c>
      <c r="E16" s="98">
        <f t="shared" si="0"/>
        <v>0</v>
      </c>
      <c r="F16" s="98">
        <f t="shared" si="0"/>
        <v>0</v>
      </c>
      <c r="G16" s="98">
        <f t="shared" si="0"/>
        <v>0</v>
      </c>
      <c r="H16" s="98">
        <f t="shared" si="0"/>
        <v>0</v>
      </c>
      <c r="I16" s="98">
        <f t="shared" si="0"/>
        <v>0</v>
      </c>
      <c r="J16" s="98">
        <f t="shared" si="0"/>
        <v>0</v>
      </c>
      <c r="K16" s="98">
        <f t="shared" si="0"/>
        <v>0</v>
      </c>
      <c r="L16" s="98">
        <f t="shared" si="0"/>
        <v>0</v>
      </c>
      <c r="M16" s="98">
        <f t="shared" si="0"/>
        <v>0</v>
      </c>
      <c r="N16" s="98">
        <f t="shared" si="0"/>
        <v>0</v>
      </c>
      <c r="O16" s="98">
        <f t="shared" si="0"/>
        <v>0</v>
      </c>
      <c r="P16" s="98">
        <f t="shared" si="0"/>
        <v>0</v>
      </c>
      <c r="Q16" s="98">
        <f t="shared" si="0"/>
        <v>0</v>
      </c>
      <c r="R16" s="98">
        <f t="shared" si="0"/>
        <v>0</v>
      </c>
      <c r="S16" s="98">
        <f t="shared" si="0"/>
        <v>0</v>
      </c>
      <c r="T16" s="98">
        <f t="shared" si="0"/>
        <v>0</v>
      </c>
      <c r="U16" s="98">
        <f t="shared" si="0"/>
        <v>0</v>
      </c>
      <c r="V16" s="98">
        <f t="shared" si="0"/>
        <v>0</v>
      </c>
      <c r="W16" s="98">
        <f t="shared" si="0"/>
        <v>0</v>
      </c>
      <c r="X16" s="98">
        <f t="shared" si="0"/>
        <v>0</v>
      </c>
      <c r="Y16" s="98">
        <f t="shared" si="0"/>
        <v>0</v>
      </c>
      <c r="Z16" s="98">
        <f t="shared" si="0"/>
        <v>195.21384785834798</v>
      </c>
      <c r="AA16" s="98">
        <f t="shared" si="0"/>
        <v>1.82</v>
      </c>
      <c r="AB16" s="98">
        <f t="shared" si="0"/>
        <v>0</v>
      </c>
      <c r="AC16" s="98">
        <f t="shared" si="0"/>
        <v>40.587000000000003</v>
      </c>
      <c r="AD16" s="98">
        <f t="shared" si="0"/>
        <v>0</v>
      </c>
      <c r="AE16" s="153">
        <f t="shared" si="0"/>
        <v>10</v>
      </c>
      <c r="AF16" s="98">
        <f t="shared" si="0"/>
        <v>0</v>
      </c>
      <c r="AG16" s="98">
        <f t="shared" si="0"/>
        <v>195.21384785834798</v>
      </c>
      <c r="AH16" s="98">
        <f t="shared" si="0"/>
        <v>1.82</v>
      </c>
      <c r="AI16" s="98">
        <f t="shared" si="0"/>
        <v>0</v>
      </c>
      <c r="AJ16" s="98">
        <f t="shared" si="0"/>
        <v>40.587000000000003</v>
      </c>
      <c r="AK16" s="98">
        <f t="shared" si="0"/>
        <v>0</v>
      </c>
      <c r="AL16" s="153">
        <f t="shared" si="0"/>
        <v>10</v>
      </c>
    </row>
    <row r="17" spans="1:38">
      <c r="A17" s="52" t="s">
        <v>60</v>
      </c>
      <c r="B17" s="53" t="s">
        <v>61</v>
      </c>
      <c r="C17" s="52" t="s">
        <v>58</v>
      </c>
      <c r="D17" s="56">
        <v>0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  <c r="S17" s="56">
        <v>0</v>
      </c>
      <c r="T17" s="56">
        <v>0</v>
      </c>
      <c r="U17" s="56">
        <v>0</v>
      </c>
      <c r="V17" s="56">
        <v>0</v>
      </c>
      <c r="W17" s="56">
        <v>0</v>
      </c>
      <c r="X17" s="56">
        <v>0</v>
      </c>
      <c r="Y17" s="56">
        <v>0</v>
      </c>
      <c r="Z17" s="56">
        <v>0</v>
      </c>
      <c r="AA17" s="56">
        <v>0</v>
      </c>
      <c r="AB17" s="56">
        <v>0</v>
      </c>
      <c r="AC17" s="56">
        <v>0</v>
      </c>
      <c r="AD17" s="56">
        <v>0</v>
      </c>
      <c r="AE17" s="56">
        <v>0</v>
      </c>
      <c r="AF17" s="56">
        <v>0</v>
      </c>
      <c r="AG17" s="56">
        <v>0</v>
      </c>
      <c r="AH17" s="56">
        <v>0</v>
      </c>
      <c r="AI17" s="56">
        <v>0</v>
      </c>
      <c r="AJ17" s="56">
        <v>0</v>
      </c>
      <c r="AK17" s="56">
        <v>0</v>
      </c>
      <c r="AL17" s="56">
        <v>0</v>
      </c>
    </row>
    <row r="18" spans="1:38">
      <c r="A18" s="52" t="s">
        <v>62</v>
      </c>
      <c r="B18" s="53" t="s">
        <v>63</v>
      </c>
      <c r="C18" s="52" t="s">
        <v>58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f t="shared" ref="Y18:AL18" si="1">Y43</f>
        <v>0</v>
      </c>
      <c r="Z18" s="56">
        <f t="shared" si="1"/>
        <v>0</v>
      </c>
      <c r="AA18" s="56">
        <f t="shared" si="1"/>
        <v>0</v>
      </c>
      <c r="AB18" s="56">
        <f t="shared" si="1"/>
        <v>0</v>
      </c>
      <c r="AC18" s="56">
        <f t="shared" si="1"/>
        <v>0</v>
      </c>
      <c r="AD18" s="56">
        <f t="shared" si="1"/>
        <v>0</v>
      </c>
      <c r="AE18" s="56">
        <f t="shared" si="1"/>
        <v>0</v>
      </c>
      <c r="AF18" s="56">
        <f t="shared" si="1"/>
        <v>0</v>
      </c>
      <c r="AG18" s="56">
        <f t="shared" si="1"/>
        <v>0</v>
      </c>
      <c r="AH18" s="56">
        <f t="shared" si="1"/>
        <v>0</v>
      </c>
      <c r="AI18" s="56">
        <f t="shared" si="1"/>
        <v>0</v>
      </c>
      <c r="AJ18" s="56">
        <f t="shared" si="1"/>
        <v>0</v>
      </c>
      <c r="AK18" s="56">
        <f t="shared" si="1"/>
        <v>0</v>
      </c>
      <c r="AL18" s="56">
        <f t="shared" si="1"/>
        <v>0</v>
      </c>
    </row>
    <row r="19" spans="1:38" ht="31.5">
      <c r="A19" s="52" t="s">
        <v>64</v>
      </c>
      <c r="B19" s="53" t="s">
        <v>65</v>
      </c>
      <c r="C19" s="52" t="s">
        <v>58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56">
        <v>0</v>
      </c>
      <c r="T19" s="56">
        <v>0</v>
      </c>
      <c r="U19" s="56">
        <v>0</v>
      </c>
      <c r="V19" s="56">
        <v>0</v>
      </c>
      <c r="W19" s="56">
        <v>0</v>
      </c>
      <c r="X19" s="56">
        <v>0</v>
      </c>
      <c r="Y19" s="56">
        <v>0</v>
      </c>
      <c r="Z19" s="56">
        <v>0</v>
      </c>
      <c r="AA19" s="56">
        <v>0</v>
      </c>
      <c r="AB19" s="56">
        <v>0</v>
      </c>
      <c r="AC19" s="56">
        <v>0</v>
      </c>
      <c r="AD19" s="56">
        <v>0</v>
      </c>
      <c r="AE19" s="56">
        <v>0</v>
      </c>
      <c r="AF19" s="56">
        <v>0</v>
      </c>
      <c r="AG19" s="56">
        <v>0</v>
      </c>
      <c r="AH19" s="56">
        <v>0</v>
      </c>
      <c r="AI19" s="56">
        <v>0</v>
      </c>
      <c r="AJ19" s="56">
        <v>0</v>
      </c>
      <c r="AK19" s="56">
        <v>0</v>
      </c>
      <c r="AL19" s="56">
        <v>0</v>
      </c>
    </row>
    <row r="20" spans="1:38" s="39" customFormat="1">
      <c r="A20" s="32" t="s">
        <v>66</v>
      </c>
      <c r="B20" s="33" t="s">
        <v>67</v>
      </c>
      <c r="C20" s="34" t="s">
        <v>58</v>
      </c>
      <c r="D20" s="44">
        <v>0</v>
      </c>
      <c r="E20" s="109">
        <v>0</v>
      </c>
      <c r="F20" s="44">
        <v>0</v>
      </c>
      <c r="G20" s="109">
        <v>0</v>
      </c>
      <c r="H20" s="44">
        <v>0</v>
      </c>
      <c r="I20" s="109">
        <v>0</v>
      </c>
      <c r="J20" s="44">
        <v>0</v>
      </c>
      <c r="K20" s="109">
        <v>0</v>
      </c>
      <c r="L20" s="44">
        <v>0</v>
      </c>
      <c r="M20" s="109">
        <v>0</v>
      </c>
      <c r="N20" s="44">
        <v>0</v>
      </c>
      <c r="O20" s="109">
        <v>0</v>
      </c>
      <c r="P20" s="44">
        <v>0</v>
      </c>
      <c r="Q20" s="109">
        <v>0</v>
      </c>
      <c r="R20" s="44">
        <v>0</v>
      </c>
      <c r="S20" s="109">
        <v>0</v>
      </c>
      <c r="T20" s="44">
        <v>0</v>
      </c>
      <c r="U20" s="109">
        <v>0</v>
      </c>
      <c r="V20" s="44">
        <v>0</v>
      </c>
      <c r="W20" s="109">
        <v>0</v>
      </c>
      <c r="X20" s="44">
        <v>0</v>
      </c>
      <c r="Y20" s="44">
        <f t="shared" ref="Y20:AL20" si="2">Y65</f>
        <v>0</v>
      </c>
      <c r="Z20" s="44">
        <f t="shared" si="2"/>
        <v>153.00533757754175</v>
      </c>
      <c r="AA20" s="44">
        <f t="shared" si="2"/>
        <v>1.82</v>
      </c>
      <c r="AB20" s="44">
        <f t="shared" si="2"/>
        <v>0</v>
      </c>
      <c r="AC20" s="44">
        <f t="shared" si="2"/>
        <v>40.587000000000003</v>
      </c>
      <c r="AD20" s="44">
        <f t="shared" si="2"/>
        <v>0</v>
      </c>
      <c r="AE20" s="43">
        <f t="shared" si="2"/>
        <v>10</v>
      </c>
      <c r="AF20" s="44">
        <f t="shared" si="2"/>
        <v>0</v>
      </c>
      <c r="AG20" s="44">
        <f t="shared" si="2"/>
        <v>153.00533757754175</v>
      </c>
      <c r="AH20" s="44">
        <f t="shared" si="2"/>
        <v>1.82</v>
      </c>
      <c r="AI20" s="44">
        <f t="shared" si="2"/>
        <v>0</v>
      </c>
      <c r="AJ20" s="44">
        <f t="shared" si="2"/>
        <v>40.587000000000003</v>
      </c>
      <c r="AK20" s="44">
        <f t="shared" si="2"/>
        <v>0</v>
      </c>
      <c r="AL20" s="43">
        <f t="shared" si="2"/>
        <v>10</v>
      </c>
    </row>
    <row r="21" spans="1:38" ht="31.5">
      <c r="A21" s="100" t="s">
        <v>68</v>
      </c>
      <c r="B21" s="101" t="s">
        <v>69</v>
      </c>
      <c r="C21" s="52" t="s">
        <v>58</v>
      </c>
      <c r="D21" s="102">
        <v>0</v>
      </c>
      <c r="E21" s="56">
        <v>0</v>
      </c>
      <c r="F21" s="102">
        <v>0</v>
      </c>
      <c r="G21" s="56">
        <v>0</v>
      </c>
      <c r="H21" s="102">
        <v>0</v>
      </c>
      <c r="I21" s="56">
        <v>0</v>
      </c>
      <c r="J21" s="102">
        <v>0</v>
      </c>
      <c r="K21" s="56">
        <v>0</v>
      </c>
      <c r="L21" s="102">
        <v>0</v>
      </c>
      <c r="M21" s="56">
        <v>0</v>
      </c>
      <c r="N21" s="102">
        <v>0</v>
      </c>
      <c r="O21" s="56">
        <v>0</v>
      </c>
      <c r="P21" s="102">
        <v>0</v>
      </c>
      <c r="Q21" s="56">
        <v>0</v>
      </c>
      <c r="R21" s="102">
        <v>0</v>
      </c>
      <c r="S21" s="56">
        <v>0</v>
      </c>
      <c r="T21" s="102">
        <v>0</v>
      </c>
      <c r="U21" s="56">
        <v>0</v>
      </c>
      <c r="V21" s="102">
        <v>0</v>
      </c>
      <c r="W21" s="56">
        <v>0</v>
      </c>
      <c r="X21" s="102">
        <v>0</v>
      </c>
      <c r="Y21" s="102">
        <v>0</v>
      </c>
      <c r="Z21" s="102">
        <v>0</v>
      </c>
      <c r="AA21" s="102">
        <v>0</v>
      </c>
      <c r="AB21" s="102">
        <v>0</v>
      </c>
      <c r="AC21" s="102">
        <v>0</v>
      </c>
      <c r="AD21" s="102">
        <v>0</v>
      </c>
      <c r="AE21" s="102">
        <v>0</v>
      </c>
      <c r="AF21" s="102">
        <v>0</v>
      </c>
      <c r="AG21" s="102">
        <v>0</v>
      </c>
      <c r="AH21" s="102">
        <v>0</v>
      </c>
      <c r="AI21" s="102">
        <v>0</v>
      </c>
      <c r="AJ21" s="102">
        <v>0</v>
      </c>
      <c r="AK21" s="102">
        <v>0</v>
      </c>
      <c r="AL21" s="102">
        <v>0</v>
      </c>
    </row>
    <row r="22" spans="1:38" s="39" customFormat="1">
      <c r="A22" s="32" t="s">
        <v>70</v>
      </c>
      <c r="B22" s="33" t="s">
        <v>71</v>
      </c>
      <c r="C22" s="34" t="s">
        <v>58</v>
      </c>
      <c r="D22" s="44">
        <v>0</v>
      </c>
      <c r="E22" s="109">
        <v>0</v>
      </c>
      <c r="F22" s="44">
        <v>0</v>
      </c>
      <c r="G22" s="109">
        <v>0</v>
      </c>
      <c r="H22" s="44">
        <v>0</v>
      </c>
      <c r="I22" s="109">
        <v>0</v>
      </c>
      <c r="J22" s="44">
        <v>0</v>
      </c>
      <c r="K22" s="109">
        <v>0</v>
      </c>
      <c r="L22" s="44">
        <v>0</v>
      </c>
      <c r="M22" s="109">
        <v>0</v>
      </c>
      <c r="N22" s="44">
        <v>0</v>
      </c>
      <c r="O22" s="109">
        <v>0</v>
      </c>
      <c r="P22" s="44">
        <v>0</v>
      </c>
      <c r="Q22" s="109">
        <v>0</v>
      </c>
      <c r="R22" s="44">
        <v>0</v>
      </c>
      <c r="S22" s="109">
        <v>0</v>
      </c>
      <c r="T22" s="44">
        <v>0</v>
      </c>
      <c r="U22" s="109">
        <v>0</v>
      </c>
      <c r="V22" s="44">
        <v>0</v>
      </c>
      <c r="W22" s="109">
        <v>0</v>
      </c>
      <c r="X22" s="44">
        <v>0</v>
      </c>
      <c r="Y22" s="44">
        <v>0</v>
      </c>
      <c r="Z22" s="44">
        <f t="shared" ref="Z22:AL22" si="3">Z74</f>
        <v>42.208510280806223</v>
      </c>
      <c r="AA22" s="44">
        <f t="shared" si="3"/>
        <v>0</v>
      </c>
      <c r="AB22" s="44">
        <f t="shared" si="3"/>
        <v>0</v>
      </c>
      <c r="AC22" s="44">
        <f t="shared" si="3"/>
        <v>0</v>
      </c>
      <c r="AD22" s="44">
        <f t="shared" si="3"/>
        <v>0</v>
      </c>
      <c r="AE22" s="44">
        <f t="shared" si="3"/>
        <v>0</v>
      </c>
      <c r="AF22" s="44">
        <f t="shared" si="3"/>
        <v>0</v>
      </c>
      <c r="AG22" s="44">
        <f t="shared" si="3"/>
        <v>42.208510280806223</v>
      </c>
      <c r="AH22" s="44">
        <f t="shared" si="3"/>
        <v>0</v>
      </c>
      <c r="AI22" s="44">
        <f t="shared" si="3"/>
        <v>0</v>
      </c>
      <c r="AJ22" s="44">
        <f t="shared" si="3"/>
        <v>0</v>
      </c>
      <c r="AK22" s="44">
        <f t="shared" si="3"/>
        <v>0</v>
      </c>
      <c r="AL22" s="44">
        <f t="shared" si="3"/>
        <v>0</v>
      </c>
    </row>
    <row r="23" spans="1:38">
      <c r="A23" s="52" t="s">
        <v>73</v>
      </c>
      <c r="B23" s="53" t="s">
        <v>74</v>
      </c>
      <c r="C23" s="52" t="s">
        <v>58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0</v>
      </c>
      <c r="T23" s="56">
        <v>0</v>
      </c>
      <c r="U23" s="56">
        <v>0</v>
      </c>
      <c r="V23" s="56">
        <v>0</v>
      </c>
      <c r="W23" s="56">
        <v>0</v>
      </c>
      <c r="X23" s="56">
        <v>0</v>
      </c>
      <c r="Y23" s="56">
        <v>0</v>
      </c>
      <c r="Z23" s="56">
        <v>0</v>
      </c>
      <c r="AA23" s="56">
        <v>0</v>
      </c>
      <c r="AB23" s="56">
        <v>0</v>
      </c>
      <c r="AC23" s="56">
        <v>0</v>
      </c>
      <c r="AD23" s="56">
        <v>0</v>
      </c>
      <c r="AE23" s="56">
        <v>0</v>
      </c>
      <c r="AF23" s="56">
        <v>0</v>
      </c>
      <c r="AG23" s="56">
        <v>0</v>
      </c>
      <c r="AH23" s="56">
        <v>0</v>
      </c>
      <c r="AI23" s="56">
        <v>0</v>
      </c>
      <c r="AJ23" s="56">
        <v>0</v>
      </c>
      <c r="AK23" s="56">
        <v>0</v>
      </c>
      <c r="AL23" s="56">
        <v>0</v>
      </c>
    </row>
    <row r="24" spans="1:38" ht="31.5">
      <c r="A24" s="52" t="s">
        <v>75</v>
      </c>
      <c r="B24" s="53" t="s">
        <v>76</v>
      </c>
      <c r="C24" s="52" t="s">
        <v>58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56">
        <v>0</v>
      </c>
      <c r="X24" s="56">
        <v>0</v>
      </c>
      <c r="Y24" s="56">
        <v>0</v>
      </c>
      <c r="Z24" s="56">
        <v>0</v>
      </c>
      <c r="AA24" s="56">
        <v>0</v>
      </c>
      <c r="AB24" s="56">
        <v>0</v>
      </c>
      <c r="AC24" s="56">
        <v>0</v>
      </c>
      <c r="AD24" s="56">
        <v>0</v>
      </c>
      <c r="AE24" s="56">
        <v>0</v>
      </c>
      <c r="AF24" s="56">
        <v>0</v>
      </c>
      <c r="AG24" s="56">
        <v>0</v>
      </c>
      <c r="AH24" s="56">
        <v>0</v>
      </c>
      <c r="AI24" s="56">
        <v>0</v>
      </c>
      <c r="AJ24" s="56">
        <v>0</v>
      </c>
      <c r="AK24" s="56">
        <v>0</v>
      </c>
      <c r="AL24" s="56">
        <v>0</v>
      </c>
    </row>
    <row r="25" spans="1:38" ht="31.5">
      <c r="A25" s="52" t="s">
        <v>77</v>
      </c>
      <c r="B25" s="53" t="s">
        <v>78</v>
      </c>
      <c r="C25" s="52" t="s">
        <v>58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0</v>
      </c>
      <c r="T25" s="56">
        <v>0</v>
      </c>
      <c r="U25" s="56">
        <v>0</v>
      </c>
      <c r="V25" s="56">
        <v>0</v>
      </c>
      <c r="W25" s="56">
        <v>0</v>
      </c>
      <c r="X25" s="56">
        <v>0</v>
      </c>
      <c r="Y25" s="56">
        <v>0</v>
      </c>
      <c r="Z25" s="56">
        <v>0</v>
      </c>
      <c r="AA25" s="56">
        <v>0</v>
      </c>
      <c r="AB25" s="56">
        <v>0</v>
      </c>
      <c r="AC25" s="56">
        <v>0</v>
      </c>
      <c r="AD25" s="56">
        <v>0</v>
      </c>
      <c r="AE25" s="56">
        <v>0</v>
      </c>
      <c r="AF25" s="56">
        <v>0</v>
      </c>
      <c r="AG25" s="56">
        <v>0</v>
      </c>
      <c r="AH25" s="56">
        <v>0</v>
      </c>
      <c r="AI25" s="56">
        <v>0</v>
      </c>
      <c r="AJ25" s="56">
        <v>0</v>
      </c>
      <c r="AK25" s="56">
        <v>0</v>
      </c>
      <c r="AL25" s="56">
        <v>0</v>
      </c>
    </row>
    <row r="26" spans="1:38" ht="31.5">
      <c r="A26" s="52" t="s">
        <v>79</v>
      </c>
      <c r="B26" s="53" t="s">
        <v>80</v>
      </c>
      <c r="C26" s="52" t="s">
        <v>58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0</v>
      </c>
      <c r="U26" s="56">
        <v>0</v>
      </c>
      <c r="V26" s="56">
        <v>0</v>
      </c>
      <c r="W26" s="56">
        <v>0</v>
      </c>
      <c r="X26" s="56">
        <v>0</v>
      </c>
      <c r="Y26" s="56">
        <v>0</v>
      </c>
      <c r="Z26" s="56">
        <v>0</v>
      </c>
      <c r="AA26" s="56">
        <v>0</v>
      </c>
      <c r="AB26" s="56">
        <v>0</v>
      </c>
      <c r="AC26" s="56">
        <v>0</v>
      </c>
      <c r="AD26" s="56">
        <v>0</v>
      </c>
      <c r="AE26" s="56">
        <v>0</v>
      </c>
      <c r="AF26" s="56">
        <v>0</v>
      </c>
      <c r="AG26" s="56">
        <v>0</v>
      </c>
      <c r="AH26" s="56">
        <v>0</v>
      </c>
      <c r="AI26" s="56">
        <v>0</v>
      </c>
      <c r="AJ26" s="56">
        <v>0</v>
      </c>
      <c r="AK26" s="56">
        <v>0</v>
      </c>
      <c r="AL26" s="56">
        <v>0</v>
      </c>
    </row>
    <row r="27" spans="1:38" ht="31.5">
      <c r="A27" s="52" t="s">
        <v>81</v>
      </c>
      <c r="B27" s="53" t="s">
        <v>82</v>
      </c>
      <c r="C27" s="52" t="s">
        <v>58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56">
        <v>0</v>
      </c>
      <c r="T27" s="56">
        <v>0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  <c r="Z27" s="56">
        <v>0</v>
      </c>
      <c r="AA27" s="56">
        <v>0</v>
      </c>
      <c r="AB27" s="56">
        <v>0</v>
      </c>
      <c r="AC27" s="56">
        <v>0</v>
      </c>
      <c r="AD27" s="56">
        <v>0</v>
      </c>
      <c r="AE27" s="56">
        <v>0</v>
      </c>
      <c r="AF27" s="56">
        <v>0</v>
      </c>
      <c r="AG27" s="56">
        <v>0</v>
      </c>
      <c r="AH27" s="56">
        <v>0</v>
      </c>
      <c r="AI27" s="56">
        <v>0</v>
      </c>
      <c r="AJ27" s="56">
        <v>0</v>
      </c>
      <c r="AK27" s="56">
        <v>0</v>
      </c>
      <c r="AL27" s="56">
        <v>0</v>
      </c>
    </row>
    <row r="28" spans="1:38" ht="31.5">
      <c r="A28" s="52" t="s">
        <v>83</v>
      </c>
      <c r="B28" s="53" t="s">
        <v>84</v>
      </c>
      <c r="C28" s="52" t="s">
        <v>85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56">
        <v>0</v>
      </c>
      <c r="X28" s="56">
        <v>0</v>
      </c>
      <c r="Y28" s="56">
        <v>0</v>
      </c>
      <c r="Z28" s="56">
        <v>0</v>
      </c>
      <c r="AA28" s="56">
        <v>0</v>
      </c>
      <c r="AB28" s="56">
        <v>0</v>
      </c>
      <c r="AC28" s="56">
        <v>0</v>
      </c>
      <c r="AD28" s="56">
        <v>0</v>
      </c>
      <c r="AE28" s="56">
        <v>0</v>
      </c>
      <c r="AF28" s="56">
        <v>0</v>
      </c>
      <c r="AG28" s="56">
        <v>0</v>
      </c>
      <c r="AH28" s="56">
        <v>0</v>
      </c>
      <c r="AI28" s="56">
        <v>0</v>
      </c>
      <c r="AJ28" s="56">
        <v>0</v>
      </c>
      <c r="AK28" s="56">
        <v>0</v>
      </c>
      <c r="AL28" s="56">
        <v>0</v>
      </c>
    </row>
    <row r="29" spans="1:38" ht="47.25">
      <c r="A29" s="52" t="s">
        <v>86</v>
      </c>
      <c r="B29" s="103" t="s">
        <v>87</v>
      </c>
      <c r="C29" s="52" t="s">
        <v>58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56">
        <v>0</v>
      </c>
      <c r="U29" s="56">
        <v>0</v>
      </c>
      <c r="V29" s="56">
        <v>0</v>
      </c>
      <c r="W29" s="56">
        <v>0</v>
      </c>
      <c r="X29" s="56">
        <v>0</v>
      </c>
      <c r="Y29" s="56">
        <v>0</v>
      </c>
      <c r="Z29" s="56">
        <v>0</v>
      </c>
      <c r="AA29" s="56">
        <v>0</v>
      </c>
      <c r="AB29" s="56">
        <v>0</v>
      </c>
      <c r="AC29" s="56">
        <v>0</v>
      </c>
      <c r="AD29" s="56">
        <v>0</v>
      </c>
      <c r="AE29" s="56">
        <v>0</v>
      </c>
      <c r="AF29" s="56">
        <v>0</v>
      </c>
      <c r="AG29" s="56">
        <v>0</v>
      </c>
      <c r="AH29" s="56">
        <v>0</v>
      </c>
      <c r="AI29" s="56">
        <v>0</v>
      </c>
      <c r="AJ29" s="56">
        <v>0</v>
      </c>
      <c r="AK29" s="56">
        <v>0</v>
      </c>
      <c r="AL29" s="56">
        <v>0</v>
      </c>
    </row>
    <row r="30" spans="1:38" ht="31.5">
      <c r="A30" s="52" t="s">
        <v>88</v>
      </c>
      <c r="B30" s="53" t="s">
        <v>89</v>
      </c>
      <c r="C30" s="52" t="s">
        <v>58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6">
        <v>0</v>
      </c>
      <c r="S30" s="56">
        <v>0</v>
      </c>
      <c r="T30" s="56">
        <v>0</v>
      </c>
      <c r="U30" s="56">
        <v>0</v>
      </c>
      <c r="V30" s="56">
        <v>0</v>
      </c>
      <c r="W30" s="56">
        <v>0</v>
      </c>
      <c r="X30" s="56">
        <v>0</v>
      </c>
      <c r="Y30" s="56">
        <v>0</v>
      </c>
      <c r="Z30" s="56">
        <v>0</v>
      </c>
      <c r="AA30" s="56">
        <v>0</v>
      </c>
      <c r="AB30" s="56">
        <v>0</v>
      </c>
      <c r="AC30" s="56">
        <v>0</v>
      </c>
      <c r="AD30" s="56">
        <v>0</v>
      </c>
      <c r="AE30" s="56">
        <v>0</v>
      </c>
      <c r="AF30" s="56">
        <v>0</v>
      </c>
      <c r="AG30" s="56">
        <v>0</v>
      </c>
      <c r="AH30" s="56">
        <v>0</v>
      </c>
      <c r="AI30" s="56">
        <v>0</v>
      </c>
      <c r="AJ30" s="56">
        <v>0</v>
      </c>
      <c r="AK30" s="56">
        <v>0</v>
      </c>
      <c r="AL30" s="56">
        <v>0</v>
      </c>
    </row>
    <row r="31" spans="1:38" ht="31.5">
      <c r="A31" s="52" t="s">
        <v>90</v>
      </c>
      <c r="B31" s="53" t="s">
        <v>91</v>
      </c>
      <c r="C31" s="52" t="s">
        <v>58</v>
      </c>
      <c r="D31" s="56">
        <v>0</v>
      </c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56">
        <v>0</v>
      </c>
      <c r="R31" s="56">
        <v>0</v>
      </c>
      <c r="S31" s="56">
        <v>0</v>
      </c>
      <c r="T31" s="56">
        <v>0</v>
      </c>
      <c r="U31" s="56">
        <v>0</v>
      </c>
      <c r="V31" s="56">
        <v>0</v>
      </c>
      <c r="W31" s="56">
        <v>0</v>
      </c>
      <c r="X31" s="56">
        <v>0</v>
      </c>
      <c r="Y31" s="56">
        <v>0</v>
      </c>
      <c r="Z31" s="56">
        <v>0</v>
      </c>
      <c r="AA31" s="56">
        <v>0</v>
      </c>
      <c r="AB31" s="56">
        <v>0</v>
      </c>
      <c r="AC31" s="56">
        <v>0</v>
      </c>
      <c r="AD31" s="56">
        <v>0</v>
      </c>
      <c r="AE31" s="56">
        <v>0</v>
      </c>
      <c r="AF31" s="56">
        <v>0</v>
      </c>
      <c r="AG31" s="56">
        <v>0</v>
      </c>
      <c r="AH31" s="56">
        <v>0</v>
      </c>
      <c r="AI31" s="56">
        <v>0</v>
      </c>
      <c r="AJ31" s="56">
        <v>0</v>
      </c>
      <c r="AK31" s="56">
        <v>0</v>
      </c>
      <c r="AL31" s="56">
        <v>0</v>
      </c>
    </row>
    <row r="32" spans="1:38" ht="31.5">
      <c r="A32" s="52" t="s">
        <v>92</v>
      </c>
      <c r="B32" s="53" t="s">
        <v>93</v>
      </c>
      <c r="C32" s="52" t="s">
        <v>58</v>
      </c>
      <c r="D32" s="56">
        <v>0</v>
      </c>
      <c r="E32" s="56">
        <v>0</v>
      </c>
      <c r="F32" s="56">
        <v>0</v>
      </c>
      <c r="G32" s="56">
        <v>0</v>
      </c>
      <c r="H32" s="56">
        <v>0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  <c r="Q32" s="56">
        <v>0</v>
      </c>
      <c r="R32" s="56">
        <v>0</v>
      </c>
      <c r="S32" s="56">
        <v>0</v>
      </c>
      <c r="T32" s="56">
        <v>0</v>
      </c>
      <c r="U32" s="56">
        <v>0</v>
      </c>
      <c r="V32" s="56">
        <v>0</v>
      </c>
      <c r="W32" s="56">
        <v>0</v>
      </c>
      <c r="X32" s="56">
        <v>0</v>
      </c>
      <c r="Y32" s="56">
        <v>0</v>
      </c>
      <c r="Z32" s="56">
        <v>0</v>
      </c>
      <c r="AA32" s="56">
        <v>0</v>
      </c>
      <c r="AB32" s="56">
        <v>0</v>
      </c>
      <c r="AC32" s="56">
        <v>0</v>
      </c>
      <c r="AD32" s="56">
        <v>0</v>
      </c>
      <c r="AE32" s="56">
        <v>0</v>
      </c>
      <c r="AF32" s="56">
        <v>0</v>
      </c>
      <c r="AG32" s="56">
        <v>0</v>
      </c>
      <c r="AH32" s="56">
        <v>0</v>
      </c>
      <c r="AI32" s="56">
        <v>0</v>
      </c>
      <c r="AJ32" s="56">
        <v>0</v>
      </c>
      <c r="AK32" s="56">
        <v>0</v>
      </c>
      <c r="AL32" s="56">
        <v>0</v>
      </c>
    </row>
    <row r="33" spans="1:38" ht="63">
      <c r="A33" s="52" t="s">
        <v>92</v>
      </c>
      <c r="B33" s="53" t="s">
        <v>94</v>
      </c>
      <c r="C33" s="52" t="s">
        <v>58</v>
      </c>
      <c r="D33" s="56">
        <v>0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  <c r="P33" s="56">
        <v>0</v>
      </c>
      <c r="Q33" s="56">
        <v>0</v>
      </c>
      <c r="R33" s="56">
        <v>0</v>
      </c>
      <c r="S33" s="56">
        <v>0</v>
      </c>
      <c r="T33" s="56">
        <v>0</v>
      </c>
      <c r="U33" s="56">
        <v>0</v>
      </c>
      <c r="V33" s="56">
        <v>0</v>
      </c>
      <c r="W33" s="56">
        <v>0</v>
      </c>
      <c r="X33" s="56">
        <v>0</v>
      </c>
      <c r="Y33" s="56">
        <v>0</v>
      </c>
      <c r="Z33" s="56">
        <v>0</v>
      </c>
      <c r="AA33" s="56">
        <v>0</v>
      </c>
      <c r="AB33" s="56">
        <v>0</v>
      </c>
      <c r="AC33" s="56">
        <v>0</v>
      </c>
      <c r="AD33" s="56">
        <v>0</v>
      </c>
      <c r="AE33" s="56">
        <v>0</v>
      </c>
      <c r="AF33" s="56">
        <v>0</v>
      </c>
      <c r="AG33" s="56">
        <v>0</v>
      </c>
      <c r="AH33" s="56">
        <v>0</v>
      </c>
      <c r="AI33" s="56">
        <v>0</v>
      </c>
      <c r="AJ33" s="56">
        <v>0</v>
      </c>
      <c r="AK33" s="56">
        <v>0</v>
      </c>
      <c r="AL33" s="56">
        <v>0</v>
      </c>
    </row>
    <row r="34" spans="1:38" ht="47.25">
      <c r="A34" s="52" t="s">
        <v>92</v>
      </c>
      <c r="B34" s="53" t="s">
        <v>95</v>
      </c>
      <c r="C34" s="52" t="s">
        <v>58</v>
      </c>
      <c r="D34" s="56">
        <v>0</v>
      </c>
      <c r="E34" s="56">
        <v>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6">
        <v>0</v>
      </c>
      <c r="Q34" s="56">
        <v>0</v>
      </c>
      <c r="R34" s="56">
        <v>0</v>
      </c>
      <c r="S34" s="56">
        <v>0</v>
      </c>
      <c r="T34" s="56">
        <v>0</v>
      </c>
      <c r="U34" s="56">
        <v>0</v>
      </c>
      <c r="V34" s="56">
        <v>0</v>
      </c>
      <c r="W34" s="56">
        <v>0</v>
      </c>
      <c r="X34" s="56">
        <v>0</v>
      </c>
      <c r="Y34" s="56">
        <v>0</v>
      </c>
      <c r="Z34" s="56">
        <v>0</v>
      </c>
      <c r="AA34" s="56">
        <v>0</v>
      </c>
      <c r="AB34" s="56">
        <v>0</v>
      </c>
      <c r="AC34" s="56">
        <v>0</v>
      </c>
      <c r="AD34" s="56">
        <v>0</v>
      </c>
      <c r="AE34" s="56">
        <v>0</v>
      </c>
      <c r="AF34" s="56">
        <v>0</v>
      </c>
      <c r="AG34" s="56">
        <v>0</v>
      </c>
      <c r="AH34" s="56">
        <v>0</v>
      </c>
      <c r="AI34" s="56">
        <v>0</v>
      </c>
      <c r="AJ34" s="56">
        <v>0</v>
      </c>
      <c r="AK34" s="56">
        <v>0</v>
      </c>
      <c r="AL34" s="56">
        <v>0</v>
      </c>
    </row>
    <row r="35" spans="1:38" ht="63">
      <c r="A35" s="52" t="s">
        <v>92</v>
      </c>
      <c r="B35" s="53" t="s">
        <v>96</v>
      </c>
      <c r="C35" s="52" t="s">
        <v>58</v>
      </c>
      <c r="D35" s="56">
        <v>0</v>
      </c>
      <c r="E35" s="56">
        <v>0</v>
      </c>
      <c r="F35" s="56">
        <v>0</v>
      </c>
      <c r="G35" s="56">
        <v>0</v>
      </c>
      <c r="H35" s="56">
        <v>0</v>
      </c>
      <c r="I35" s="56">
        <v>0</v>
      </c>
      <c r="J35" s="56">
        <v>0</v>
      </c>
      <c r="K35" s="56">
        <v>0</v>
      </c>
      <c r="L35" s="56">
        <v>0</v>
      </c>
      <c r="M35" s="56">
        <v>0</v>
      </c>
      <c r="N35" s="56">
        <v>0</v>
      </c>
      <c r="O35" s="56">
        <v>0</v>
      </c>
      <c r="P35" s="56">
        <v>0</v>
      </c>
      <c r="Q35" s="56">
        <v>0</v>
      </c>
      <c r="R35" s="56">
        <v>0</v>
      </c>
      <c r="S35" s="56">
        <v>0</v>
      </c>
      <c r="T35" s="56">
        <v>0</v>
      </c>
      <c r="U35" s="56">
        <v>0</v>
      </c>
      <c r="V35" s="56">
        <v>0</v>
      </c>
      <c r="W35" s="56">
        <v>0</v>
      </c>
      <c r="X35" s="56">
        <v>0</v>
      </c>
      <c r="Y35" s="56">
        <v>0</v>
      </c>
      <c r="Z35" s="56">
        <v>0</v>
      </c>
      <c r="AA35" s="56">
        <v>0</v>
      </c>
      <c r="AB35" s="56">
        <v>0</v>
      </c>
      <c r="AC35" s="56">
        <v>0</v>
      </c>
      <c r="AD35" s="56">
        <v>0</v>
      </c>
      <c r="AE35" s="56">
        <v>0</v>
      </c>
      <c r="AF35" s="56">
        <v>0</v>
      </c>
      <c r="AG35" s="56">
        <v>0</v>
      </c>
      <c r="AH35" s="56">
        <v>0</v>
      </c>
      <c r="AI35" s="56">
        <v>0</v>
      </c>
      <c r="AJ35" s="56">
        <v>0</v>
      </c>
      <c r="AK35" s="56">
        <v>0</v>
      </c>
      <c r="AL35" s="56">
        <v>0</v>
      </c>
    </row>
    <row r="36" spans="1:38" ht="31.5">
      <c r="A36" s="91" t="s">
        <v>97</v>
      </c>
      <c r="B36" s="53" t="s">
        <v>93</v>
      </c>
      <c r="C36" s="91" t="s">
        <v>58</v>
      </c>
      <c r="D36" s="56">
        <v>0</v>
      </c>
      <c r="E36" s="154">
        <v>0</v>
      </c>
      <c r="F36" s="56">
        <v>0</v>
      </c>
      <c r="G36" s="154">
        <v>0</v>
      </c>
      <c r="H36" s="56">
        <v>0</v>
      </c>
      <c r="I36" s="154">
        <v>0</v>
      </c>
      <c r="J36" s="56">
        <v>0</v>
      </c>
      <c r="K36" s="154">
        <v>0</v>
      </c>
      <c r="L36" s="56">
        <v>0</v>
      </c>
      <c r="M36" s="154">
        <v>0</v>
      </c>
      <c r="N36" s="56">
        <v>0</v>
      </c>
      <c r="O36" s="154">
        <v>0</v>
      </c>
      <c r="P36" s="56">
        <v>0</v>
      </c>
      <c r="Q36" s="154">
        <v>0</v>
      </c>
      <c r="R36" s="56">
        <v>0</v>
      </c>
      <c r="S36" s="154">
        <v>0</v>
      </c>
      <c r="T36" s="56">
        <v>0</v>
      </c>
      <c r="U36" s="154">
        <v>0</v>
      </c>
      <c r="V36" s="56">
        <v>0</v>
      </c>
      <c r="W36" s="154">
        <v>0</v>
      </c>
      <c r="X36" s="56">
        <v>0</v>
      </c>
      <c r="Y36" s="154">
        <v>0</v>
      </c>
      <c r="Z36" s="56">
        <v>0</v>
      </c>
      <c r="AA36" s="154">
        <v>0</v>
      </c>
      <c r="AB36" s="56">
        <v>0</v>
      </c>
      <c r="AC36" s="154">
        <v>0</v>
      </c>
      <c r="AD36" s="56">
        <v>0</v>
      </c>
      <c r="AE36" s="154">
        <v>0</v>
      </c>
      <c r="AF36" s="56">
        <v>0</v>
      </c>
      <c r="AG36" s="154">
        <v>0</v>
      </c>
      <c r="AH36" s="56">
        <v>0</v>
      </c>
      <c r="AI36" s="154">
        <v>0</v>
      </c>
      <c r="AJ36" s="56">
        <v>0</v>
      </c>
      <c r="AK36" s="154">
        <v>0</v>
      </c>
      <c r="AL36" s="56">
        <v>0</v>
      </c>
    </row>
    <row r="37" spans="1:38" ht="63">
      <c r="A37" s="52" t="s">
        <v>97</v>
      </c>
      <c r="B37" s="53" t="s">
        <v>94</v>
      </c>
      <c r="C37" s="52" t="s">
        <v>58</v>
      </c>
      <c r="D37" s="56">
        <v>0</v>
      </c>
      <c r="E37" s="56">
        <v>0</v>
      </c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0</v>
      </c>
      <c r="P37" s="56">
        <v>0</v>
      </c>
      <c r="Q37" s="56">
        <v>0</v>
      </c>
      <c r="R37" s="56">
        <v>0</v>
      </c>
      <c r="S37" s="56">
        <v>0</v>
      </c>
      <c r="T37" s="56">
        <v>0</v>
      </c>
      <c r="U37" s="56">
        <v>0</v>
      </c>
      <c r="V37" s="56">
        <v>0</v>
      </c>
      <c r="W37" s="56">
        <v>0</v>
      </c>
      <c r="X37" s="56">
        <v>0</v>
      </c>
      <c r="Y37" s="56">
        <v>0</v>
      </c>
      <c r="Z37" s="56">
        <v>0</v>
      </c>
      <c r="AA37" s="56">
        <v>0</v>
      </c>
      <c r="AB37" s="56">
        <v>0</v>
      </c>
      <c r="AC37" s="56">
        <v>0</v>
      </c>
      <c r="AD37" s="56">
        <v>0</v>
      </c>
      <c r="AE37" s="56">
        <v>0</v>
      </c>
      <c r="AF37" s="56">
        <v>0</v>
      </c>
      <c r="AG37" s="56">
        <v>0</v>
      </c>
      <c r="AH37" s="56">
        <v>0</v>
      </c>
      <c r="AI37" s="56">
        <v>0</v>
      </c>
      <c r="AJ37" s="56">
        <v>0</v>
      </c>
      <c r="AK37" s="56">
        <v>0</v>
      </c>
      <c r="AL37" s="56">
        <v>0</v>
      </c>
    </row>
    <row r="38" spans="1:38" ht="47.25">
      <c r="A38" s="52" t="s">
        <v>97</v>
      </c>
      <c r="B38" s="53" t="s">
        <v>95</v>
      </c>
      <c r="C38" s="52" t="s">
        <v>58</v>
      </c>
      <c r="D38" s="56">
        <v>0</v>
      </c>
      <c r="E38" s="56">
        <v>0</v>
      </c>
      <c r="F38" s="56">
        <v>0</v>
      </c>
      <c r="G38" s="56">
        <v>0</v>
      </c>
      <c r="H38" s="56">
        <v>0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  <c r="R38" s="56">
        <v>0</v>
      </c>
      <c r="S38" s="56">
        <v>0</v>
      </c>
      <c r="T38" s="56">
        <v>0</v>
      </c>
      <c r="U38" s="56">
        <v>0</v>
      </c>
      <c r="V38" s="56">
        <v>0</v>
      </c>
      <c r="W38" s="56">
        <v>0</v>
      </c>
      <c r="X38" s="56">
        <v>0</v>
      </c>
      <c r="Y38" s="56">
        <v>0</v>
      </c>
      <c r="Z38" s="56">
        <v>0</v>
      </c>
      <c r="AA38" s="56">
        <v>0</v>
      </c>
      <c r="AB38" s="56">
        <v>0</v>
      </c>
      <c r="AC38" s="56">
        <v>0</v>
      </c>
      <c r="AD38" s="56">
        <v>0</v>
      </c>
      <c r="AE38" s="56">
        <v>0</v>
      </c>
      <c r="AF38" s="56">
        <v>0</v>
      </c>
      <c r="AG38" s="56">
        <v>0</v>
      </c>
      <c r="AH38" s="56">
        <v>0</v>
      </c>
      <c r="AI38" s="56">
        <v>0</v>
      </c>
      <c r="AJ38" s="56">
        <v>0</v>
      </c>
      <c r="AK38" s="56">
        <v>0</v>
      </c>
      <c r="AL38" s="56">
        <v>0</v>
      </c>
    </row>
    <row r="39" spans="1:38" ht="63">
      <c r="A39" s="52" t="s">
        <v>97</v>
      </c>
      <c r="B39" s="53" t="s">
        <v>98</v>
      </c>
      <c r="C39" s="52" t="s">
        <v>58</v>
      </c>
      <c r="D39" s="56">
        <v>0</v>
      </c>
      <c r="E39" s="56">
        <v>0</v>
      </c>
      <c r="F39" s="56">
        <v>0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  <c r="P39" s="56">
        <v>0</v>
      </c>
      <c r="Q39" s="56">
        <v>0</v>
      </c>
      <c r="R39" s="56">
        <v>0</v>
      </c>
      <c r="S39" s="56">
        <v>0</v>
      </c>
      <c r="T39" s="56">
        <v>0</v>
      </c>
      <c r="U39" s="56">
        <v>0</v>
      </c>
      <c r="V39" s="56">
        <v>0</v>
      </c>
      <c r="W39" s="56">
        <v>0</v>
      </c>
      <c r="X39" s="56">
        <v>0</v>
      </c>
      <c r="Y39" s="56">
        <v>0</v>
      </c>
      <c r="Z39" s="56">
        <v>0</v>
      </c>
      <c r="AA39" s="56">
        <v>0</v>
      </c>
      <c r="AB39" s="56">
        <v>0</v>
      </c>
      <c r="AC39" s="56">
        <v>0</v>
      </c>
      <c r="AD39" s="56">
        <v>0</v>
      </c>
      <c r="AE39" s="56">
        <v>0</v>
      </c>
      <c r="AF39" s="56">
        <v>0</v>
      </c>
      <c r="AG39" s="56">
        <v>0</v>
      </c>
      <c r="AH39" s="56">
        <v>0</v>
      </c>
      <c r="AI39" s="56">
        <v>0</v>
      </c>
      <c r="AJ39" s="56">
        <v>0</v>
      </c>
      <c r="AK39" s="56">
        <v>0</v>
      </c>
      <c r="AL39" s="56">
        <v>0</v>
      </c>
    </row>
    <row r="40" spans="1:38" ht="47.25">
      <c r="A40" s="52" t="s">
        <v>99</v>
      </c>
      <c r="B40" s="53" t="s">
        <v>100</v>
      </c>
      <c r="C40" s="52" t="s">
        <v>58</v>
      </c>
      <c r="D40" s="56">
        <v>0</v>
      </c>
      <c r="E40" s="56">
        <v>0</v>
      </c>
      <c r="F40" s="56">
        <v>0</v>
      </c>
      <c r="G40" s="56">
        <v>0</v>
      </c>
      <c r="H40" s="56">
        <v>0</v>
      </c>
      <c r="I40" s="56">
        <v>0</v>
      </c>
      <c r="J40" s="56">
        <v>0</v>
      </c>
      <c r="K40" s="56">
        <v>0</v>
      </c>
      <c r="L40" s="56">
        <v>0</v>
      </c>
      <c r="M40" s="56">
        <v>0</v>
      </c>
      <c r="N40" s="56">
        <v>0</v>
      </c>
      <c r="O40" s="56">
        <v>0</v>
      </c>
      <c r="P40" s="56">
        <v>0</v>
      </c>
      <c r="Q40" s="56">
        <v>0</v>
      </c>
      <c r="R40" s="56">
        <v>0</v>
      </c>
      <c r="S40" s="56">
        <v>0</v>
      </c>
      <c r="T40" s="56">
        <v>0</v>
      </c>
      <c r="U40" s="56">
        <v>0</v>
      </c>
      <c r="V40" s="56">
        <v>0</v>
      </c>
      <c r="W40" s="56">
        <v>0</v>
      </c>
      <c r="X40" s="56">
        <v>0</v>
      </c>
      <c r="Y40" s="56">
        <v>0</v>
      </c>
      <c r="Z40" s="56">
        <v>0</v>
      </c>
      <c r="AA40" s="56">
        <v>0</v>
      </c>
      <c r="AB40" s="56">
        <v>0</v>
      </c>
      <c r="AC40" s="56">
        <v>0</v>
      </c>
      <c r="AD40" s="56">
        <v>0</v>
      </c>
      <c r="AE40" s="56">
        <v>0</v>
      </c>
      <c r="AF40" s="56">
        <v>0</v>
      </c>
      <c r="AG40" s="56">
        <v>0</v>
      </c>
      <c r="AH40" s="56">
        <v>0</v>
      </c>
      <c r="AI40" s="56">
        <v>0</v>
      </c>
      <c r="AJ40" s="56">
        <v>0</v>
      </c>
      <c r="AK40" s="56">
        <v>0</v>
      </c>
      <c r="AL40" s="56">
        <v>0</v>
      </c>
    </row>
    <row r="41" spans="1:38" ht="47.25">
      <c r="A41" s="52" t="s">
        <v>101</v>
      </c>
      <c r="B41" s="53" t="s">
        <v>102</v>
      </c>
      <c r="C41" s="52" t="s">
        <v>58</v>
      </c>
      <c r="D41" s="56">
        <v>0</v>
      </c>
      <c r="E41" s="56">
        <v>0</v>
      </c>
      <c r="F41" s="56">
        <v>0</v>
      </c>
      <c r="G41" s="56">
        <v>0</v>
      </c>
      <c r="H41" s="56">
        <v>0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6">
        <v>0</v>
      </c>
      <c r="Q41" s="56">
        <v>0</v>
      </c>
      <c r="R41" s="56">
        <v>0</v>
      </c>
      <c r="S41" s="56">
        <v>0</v>
      </c>
      <c r="T41" s="56">
        <v>0</v>
      </c>
      <c r="U41" s="56">
        <v>0</v>
      </c>
      <c r="V41" s="56">
        <v>0</v>
      </c>
      <c r="W41" s="56">
        <v>0</v>
      </c>
      <c r="X41" s="56">
        <v>0</v>
      </c>
      <c r="Y41" s="56">
        <v>0</v>
      </c>
      <c r="Z41" s="56">
        <v>0</v>
      </c>
      <c r="AA41" s="56">
        <v>0</v>
      </c>
      <c r="AB41" s="56">
        <v>0</v>
      </c>
      <c r="AC41" s="56">
        <v>0</v>
      </c>
      <c r="AD41" s="56">
        <v>0</v>
      </c>
      <c r="AE41" s="56">
        <v>0</v>
      </c>
      <c r="AF41" s="56">
        <v>0</v>
      </c>
      <c r="AG41" s="56">
        <v>0</v>
      </c>
      <c r="AH41" s="56">
        <v>0</v>
      </c>
      <c r="AI41" s="56">
        <v>0</v>
      </c>
      <c r="AJ41" s="56">
        <v>0</v>
      </c>
      <c r="AK41" s="56">
        <v>0</v>
      </c>
      <c r="AL41" s="56">
        <v>0</v>
      </c>
    </row>
    <row r="42" spans="1:38" ht="47.25">
      <c r="A42" s="52" t="s">
        <v>103</v>
      </c>
      <c r="B42" s="53" t="s">
        <v>104</v>
      </c>
      <c r="C42" s="52" t="s">
        <v>58</v>
      </c>
      <c r="D42" s="56">
        <v>0</v>
      </c>
      <c r="E42" s="56">
        <v>0</v>
      </c>
      <c r="F42" s="56">
        <v>0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56">
        <v>0</v>
      </c>
      <c r="R42" s="56">
        <v>0</v>
      </c>
      <c r="S42" s="56">
        <v>0</v>
      </c>
      <c r="T42" s="56">
        <v>0</v>
      </c>
      <c r="U42" s="56">
        <v>0</v>
      </c>
      <c r="V42" s="56">
        <v>0</v>
      </c>
      <c r="W42" s="56">
        <v>0</v>
      </c>
      <c r="X42" s="56">
        <v>0</v>
      </c>
      <c r="Y42" s="56">
        <v>0</v>
      </c>
      <c r="Z42" s="56">
        <v>0</v>
      </c>
      <c r="AA42" s="56">
        <v>0</v>
      </c>
      <c r="AB42" s="56">
        <v>0</v>
      </c>
      <c r="AC42" s="56">
        <v>0</v>
      </c>
      <c r="AD42" s="56">
        <v>0</v>
      </c>
      <c r="AE42" s="56">
        <v>0</v>
      </c>
      <c r="AF42" s="56">
        <v>0</v>
      </c>
      <c r="AG42" s="56">
        <v>0</v>
      </c>
      <c r="AH42" s="56">
        <v>0</v>
      </c>
      <c r="AI42" s="56">
        <v>0</v>
      </c>
      <c r="AJ42" s="56">
        <v>0</v>
      </c>
      <c r="AK42" s="56">
        <v>0</v>
      </c>
      <c r="AL42" s="56">
        <v>0</v>
      </c>
    </row>
    <row r="43" spans="1:38" ht="31.5">
      <c r="A43" s="52" t="s">
        <v>105</v>
      </c>
      <c r="B43" s="53" t="s">
        <v>106</v>
      </c>
      <c r="C43" s="52" t="s">
        <v>58</v>
      </c>
      <c r="D43" s="56">
        <v>0</v>
      </c>
      <c r="E43" s="56">
        <v>0</v>
      </c>
      <c r="F43" s="56">
        <v>0</v>
      </c>
      <c r="G43" s="56">
        <v>0</v>
      </c>
      <c r="H43" s="56">
        <v>0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56">
        <v>0</v>
      </c>
      <c r="O43" s="56">
        <v>0</v>
      </c>
      <c r="P43" s="56">
        <v>0</v>
      </c>
      <c r="Q43" s="56">
        <v>0</v>
      </c>
      <c r="R43" s="56">
        <v>0</v>
      </c>
      <c r="S43" s="56">
        <v>0</v>
      </c>
      <c r="T43" s="56">
        <v>0</v>
      </c>
      <c r="U43" s="56">
        <v>0</v>
      </c>
      <c r="V43" s="56">
        <v>0</v>
      </c>
      <c r="W43" s="56">
        <v>0</v>
      </c>
      <c r="X43" s="56">
        <v>0</v>
      </c>
      <c r="Y43" s="56">
        <f>Y44+Y47+Y50+Y59</f>
        <v>0</v>
      </c>
      <c r="Z43" s="56">
        <f t="shared" ref="Z43:AL43" si="4">Z44</f>
        <v>0</v>
      </c>
      <c r="AA43" s="56">
        <f t="shared" si="4"/>
        <v>0</v>
      </c>
      <c r="AB43" s="56">
        <f t="shared" si="4"/>
        <v>0</v>
      </c>
      <c r="AC43" s="56">
        <f t="shared" si="4"/>
        <v>0</v>
      </c>
      <c r="AD43" s="56">
        <f t="shared" si="4"/>
        <v>0</v>
      </c>
      <c r="AE43" s="56">
        <f t="shared" si="4"/>
        <v>0</v>
      </c>
      <c r="AF43" s="56">
        <f t="shared" si="4"/>
        <v>0</v>
      </c>
      <c r="AG43" s="56">
        <f t="shared" si="4"/>
        <v>0</v>
      </c>
      <c r="AH43" s="56">
        <f t="shared" si="4"/>
        <v>0</v>
      </c>
      <c r="AI43" s="56">
        <f t="shared" si="4"/>
        <v>0</v>
      </c>
      <c r="AJ43" s="56">
        <f t="shared" si="4"/>
        <v>0</v>
      </c>
      <c r="AK43" s="56">
        <f t="shared" si="4"/>
        <v>0</v>
      </c>
      <c r="AL43" s="56">
        <f t="shared" si="4"/>
        <v>0</v>
      </c>
    </row>
    <row r="44" spans="1:38" ht="47.25">
      <c r="A44" s="52" t="s">
        <v>107</v>
      </c>
      <c r="B44" s="53" t="s">
        <v>108</v>
      </c>
      <c r="C44" s="52" t="s">
        <v>58</v>
      </c>
      <c r="D44" s="56">
        <v>0</v>
      </c>
      <c r="E44" s="56">
        <v>0</v>
      </c>
      <c r="F44" s="56">
        <v>0</v>
      </c>
      <c r="G44" s="56">
        <v>0</v>
      </c>
      <c r="H44" s="56">
        <v>0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6">
        <v>0</v>
      </c>
      <c r="O44" s="56">
        <v>0</v>
      </c>
      <c r="P44" s="56">
        <v>0</v>
      </c>
      <c r="Q44" s="56">
        <v>0</v>
      </c>
      <c r="R44" s="56">
        <v>0</v>
      </c>
      <c r="S44" s="56">
        <v>0</v>
      </c>
      <c r="T44" s="56">
        <v>0</v>
      </c>
      <c r="U44" s="56">
        <v>0</v>
      </c>
      <c r="V44" s="56">
        <v>0</v>
      </c>
      <c r="W44" s="56">
        <v>0</v>
      </c>
      <c r="X44" s="56">
        <v>0</v>
      </c>
      <c r="Y44" s="56">
        <f t="shared" ref="Y44:AL44" si="5">Y45+Y46</f>
        <v>0</v>
      </c>
      <c r="Z44" s="56">
        <f t="shared" si="5"/>
        <v>0</v>
      </c>
      <c r="AA44" s="56">
        <f t="shared" si="5"/>
        <v>0</v>
      </c>
      <c r="AB44" s="56">
        <f t="shared" si="5"/>
        <v>0</v>
      </c>
      <c r="AC44" s="56">
        <f t="shared" si="5"/>
        <v>0</v>
      </c>
      <c r="AD44" s="56">
        <f t="shared" si="5"/>
        <v>0</v>
      </c>
      <c r="AE44" s="56">
        <f t="shared" si="5"/>
        <v>0</v>
      </c>
      <c r="AF44" s="56">
        <f t="shared" si="5"/>
        <v>0</v>
      </c>
      <c r="AG44" s="56">
        <f t="shared" si="5"/>
        <v>0</v>
      </c>
      <c r="AH44" s="56">
        <f t="shared" si="5"/>
        <v>0</v>
      </c>
      <c r="AI44" s="56">
        <f t="shared" si="5"/>
        <v>0</v>
      </c>
      <c r="AJ44" s="56">
        <f t="shared" si="5"/>
        <v>0</v>
      </c>
      <c r="AK44" s="56">
        <f t="shared" si="5"/>
        <v>0</v>
      </c>
      <c r="AL44" s="56">
        <f t="shared" si="5"/>
        <v>0</v>
      </c>
    </row>
    <row r="45" spans="1:38">
      <c r="A45" s="52" t="s">
        <v>109</v>
      </c>
      <c r="B45" s="53" t="s">
        <v>110</v>
      </c>
      <c r="C45" s="52" t="s">
        <v>58</v>
      </c>
      <c r="D45" s="56">
        <v>0</v>
      </c>
      <c r="E45" s="56">
        <v>0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56">
        <v>0</v>
      </c>
      <c r="M45" s="56">
        <v>0</v>
      </c>
      <c r="N45" s="56">
        <v>0</v>
      </c>
      <c r="O45" s="56">
        <v>0</v>
      </c>
      <c r="P45" s="56">
        <v>0</v>
      </c>
      <c r="Q45" s="56">
        <v>0</v>
      </c>
      <c r="R45" s="56">
        <v>0</v>
      </c>
      <c r="S45" s="56">
        <v>0</v>
      </c>
      <c r="T45" s="56">
        <v>0</v>
      </c>
      <c r="U45" s="56">
        <v>0</v>
      </c>
      <c r="V45" s="56">
        <v>0</v>
      </c>
      <c r="W45" s="56">
        <v>0</v>
      </c>
      <c r="X45" s="56">
        <v>0</v>
      </c>
      <c r="Y45" s="56">
        <v>0</v>
      </c>
      <c r="Z45" s="56">
        <v>0</v>
      </c>
      <c r="AA45" s="56">
        <v>0</v>
      </c>
      <c r="AB45" s="56">
        <v>0</v>
      </c>
      <c r="AC45" s="56">
        <v>0</v>
      </c>
      <c r="AD45" s="56">
        <v>0</v>
      </c>
      <c r="AE45" s="56">
        <v>0</v>
      </c>
      <c r="AF45" s="56">
        <v>0</v>
      </c>
      <c r="AG45" s="56">
        <v>0</v>
      </c>
      <c r="AH45" s="56">
        <v>0</v>
      </c>
      <c r="AI45" s="56">
        <v>0</v>
      </c>
      <c r="AJ45" s="56">
        <v>0</v>
      </c>
      <c r="AK45" s="56">
        <v>0</v>
      </c>
      <c r="AL45" s="56">
        <v>0</v>
      </c>
    </row>
    <row r="46" spans="1:38" ht="31.5">
      <c r="A46" s="52" t="s">
        <v>111</v>
      </c>
      <c r="B46" s="53" t="s">
        <v>112</v>
      </c>
      <c r="C46" s="52" t="s">
        <v>58</v>
      </c>
      <c r="D46" s="56">
        <v>0</v>
      </c>
      <c r="E46" s="56">
        <v>0</v>
      </c>
      <c r="F46" s="56">
        <v>0</v>
      </c>
      <c r="G46" s="56">
        <v>0</v>
      </c>
      <c r="H46" s="56">
        <v>0</v>
      </c>
      <c r="I46" s="56">
        <v>0</v>
      </c>
      <c r="J46" s="56">
        <v>0</v>
      </c>
      <c r="K46" s="56">
        <v>0</v>
      </c>
      <c r="L46" s="56">
        <v>0</v>
      </c>
      <c r="M46" s="56">
        <v>0</v>
      </c>
      <c r="N46" s="56">
        <v>0</v>
      </c>
      <c r="O46" s="56">
        <v>0</v>
      </c>
      <c r="P46" s="56">
        <v>0</v>
      </c>
      <c r="Q46" s="56">
        <v>0</v>
      </c>
      <c r="R46" s="56">
        <v>0</v>
      </c>
      <c r="S46" s="56">
        <v>0</v>
      </c>
      <c r="T46" s="56">
        <v>0</v>
      </c>
      <c r="U46" s="56">
        <v>0</v>
      </c>
      <c r="V46" s="56">
        <v>0</v>
      </c>
      <c r="W46" s="56">
        <v>0</v>
      </c>
      <c r="X46" s="56">
        <v>0</v>
      </c>
      <c r="Y46" s="56">
        <v>0</v>
      </c>
      <c r="Z46" s="56">
        <v>0</v>
      </c>
      <c r="AA46" s="56">
        <v>0</v>
      </c>
      <c r="AB46" s="56">
        <v>0</v>
      </c>
      <c r="AC46" s="56">
        <v>0</v>
      </c>
      <c r="AD46" s="56">
        <v>0</v>
      </c>
      <c r="AE46" s="56">
        <v>0</v>
      </c>
      <c r="AF46" s="56">
        <v>0</v>
      </c>
      <c r="AG46" s="56">
        <v>0</v>
      </c>
      <c r="AH46" s="56">
        <v>0</v>
      </c>
      <c r="AI46" s="56">
        <v>0</v>
      </c>
      <c r="AJ46" s="56">
        <v>0</v>
      </c>
      <c r="AK46" s="56">
        <v>0</v>
      </c>
      <c r="AL46" s="56">
        <v>0</v>
      </c>
    </row>
    <row r="47" spans="1:38" ht="31.5">
      <c r="A47" s="52" t="s">
        <v>113</v>
      </c>
      <c r="B47" s="53" t="s">
        <v>114</v>
      </c>
      <c r="C47" s="52" t="s">
        <v>58</v>
      </c>
      <c r="D47" s="56">
        <v>0</v>
      </c>
      <c r="E47" s="56">
        <v>0</v>
      </c>
      <c r="F47" s="56">
        <v>0</v>
      </c>
      <c r="G47" s="56">
        <v>0</v>
      </c>
      <c r="H47" s="56">
        <v>0</v>
      </c>
      <c r="I47" s="56">
        <v>0</v>
      </c>
      <c r="J47" s="56">
        <v>0</v>
      </c>
      <c r="K47" s="56">
        <v>0</v>
      </c>
      <c r="L47" s="56">
        <v>0</v>
      </c>
      <c r="M47" s="56">
        <v>0</v>
      </c>
      <c r="N47" s="56">
        <v>0</v>
      </c>
      <c r="O47" s="56">
        <v>0</v>
      </c>
      <c r="P47" s="56">
        <v>0</v>
      </c>
      <c r="Q47" s="56">
        <v>0</v>
      </c>
      <c r="R47" s="56">
        <v>0</v>
      </c>
      <c r="S47" s="56">
        <v>0</v>
      </c>
      <c r="T47" s="56">
        <v>0</v>
      </c>
      <c r="U47" s="56">
        <v>0</v>
      </c>
      <c r="V47" s="56">
        <v>0</v>
      </c>
      <c r="W47" s="56">
        <v>0</v>
      </c>
      <c r="X47" s="56">
        <v>0</v>
      </c>
      <c r="Y47" s="56">
        <v>0</v>
      </c>
      <c r="Z47" s="56">
        <f t="shared" ref="Z47:AL47" si="6">Z48</f>
        <v>0</v>
      </c>
      <c r="AA47" s="56">
        <f t="shared" si="6"/>
        <v>0</v>
      </c>
      <c r="AB47" s="56">
        <f t="shared" si="6"/>
        <v>0</v>
      </c>
      <c r="AC47" s="56">
        <f t="shared" si="6"/>
        <v>0</v>
      </c>
      <c r="AD47" s="56">
        <f t="shared" si="6"/>
        <v>0</v>
      </c>
      <c r="AE47" s="56">
        <f t="shared" si="6"/>
        <v>0</v>
      </c>
      <c r="AF47" s="56">
        <f t="shared" si="6"/>
        <v>0</v>
      </c>
      <c r="AG47" s="56">
        <f t="shared" si="6"/>
        <v>0</v>
      </c>
      <c r="AH47" s="56">
        <f t="shared" si="6"/>
        <v>0</v>
      </c>
      <c r="AI47" s="56">
        <f t="shared" si="6"/>
        <v>0</v>
      </c>
      <c r="AJ47" s="56">
        <f t="shared" si="6"/>
        <v>0</v>
      </c>
      <c r="AK47" s="56">
        <f t="shared" si="6"/>
        <v>0</v>
      </c>
      <c r="AL47" s="56">
        <f t="shared" si="6"/>
        <v>0</v>
      </c>
    </row>
    <row r="48" spans="1:38">
      <c r="A48" s="52" t="s">
        <v>115</v>
      </c>
      <c r="B48" s="53" t="s">
        <v>116</v>
      </c>
      <c r="C48" s="52" t="s">
        <v>58</v>
      </c>
      <c r="D48" s="56">
        <v>0</v>
      </c>
      <c r="E48" s="56">
        <v>0</v>
      </c>
      <c r="F48" s="56">
        <v>0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6">
        <v>0</v>
      </c>
      <c r="M48" s="56">
        <v>0</v>
      </c>
      <c r="N48" s="56">
        <v>0</v>
      </c>
      <c r="O48" s="56">
        <v>0</v>
      </c>
      <c r="P48" s="56">
        <v>0</v>
      </c>
      <c r="Q48" s="56">
        <v>0</v>
      </c>
      <c r="R48" s="56">
        <v>0</v>
      </c>
      <c r="S48" s="56">
        <v>0</v>
      </c>
      <c r="T48" s="56">
        <v>0</v>
      </c>
      <c r="U48" s="56">
        <v>0</v>
      </c>
      <c r="V48" s="56">
        <v>0</v>
      </c>
      <c r="W48" s="56">
        <v>0</v>
      </c>
      <c r="X48" s="56">
        <v>0</v>
      </c>
      <c r="Y48" s="56">
        <v>0</v>
      </c>
      <c r="Z48" s="56">
        <v>0</v>
      </c>
      <c r="AA48" s="56">
        <v>0</v>
      </c>
      <c r="AB48" s="56">
        <v>0</v>
      </c>
      <c r="AC48" s="56">
        <v>0</v>
      </c>
      <c r="AD48" s="56">
        <v>0</v>
      </c>
      <c r="AE48" s="56">
        <v>0</v>
      </c>
      <c r="AF48" s="56">
        <v>0</v>
      </c>
      <c r="AG48" s="56">
        <v>0</v>
      </c>
      <c r="AH48" s="56">
        <v>0</v>
      </c>
      <c r="AI48" s="56">
        <v>0</v>
      </c>
      <c r="AJ48" s="56">
        <v>0</v>
      </c>
      <c r="AK48" s="56">
        <v>0</v>
      </c>
      <c r="AL48" s="56">
        <v>0</v>
      </c>
    </row>
    <row r="49" spans="1:38" ht="31.5">
      <c r="A49" s="52" t="s">
        <v>117</v>
      </c>
      <c r="B49" s="53" t="s">
        <v>118</v>
      </c>
      <c r="C49" s="52" t="s">
        <v>58</v>
      </c>
      <c r="D49" s="56">
        <v>0</v>
      </c>
      <c r="E49" s="56">
        <v>0</v>
      </c>
      <c r="F49" s="56">
        <v>0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6">
        <v>0</v>
      </c>
      <c r="O49" s="56">
        <v>0</v>
      </c>
      <c r="P49" s="56">
        <v>0</v>
      </c>
      <c r="Q49" s="56">
        <v>0</v>
      </c>
      <c r="R49" s="56">
        <v>0</v>
      </c>
      <c r="S49" s="56">
        <v>0</v>
      </c>
      <c r="T49" s="56">
        <v>0</v>
      </c>
      <c r="U49" s="56">
        <v>0</v>
      </c>
      <c r="V49" s="56">
        <v>0</v>
      </c>
      <c r="W49" s="56">
        <v>0</v>
      </c>
      <c r="X49" s="56">
        <v>0</v>
      </c>
      <c r="Y49" s="56">
        <v>0</v>
      </c>
      <c r="Z49" s="56">
        <v>0</v>
      </c>
      <c r="AA49" s="56">
        <v>0</v>
      </c>
      <c r="AB49" s="56">
        <v>0</v>
      </c>
      <c r="AC49" s="56">
        <v>0</v>
      </c>
      <c r="AD49" s="56">
        <v>0</v>
      </c>
      <c r="AE49" s="56">
        <v>0</v>
      </c>
      <c r="AF49" s="56">
        <v>0</v>
      </c>
      <c r="AG49" s="56">
        <v>0</v>
      </c>
      <c r="AH49" s="56">
        <v>0</v>
      </c>
      <c r="AI49" s="56">
        <v>0</v>
      </c>
      <c r="AJ49" s="56">
        <v>0</v>
      </c>
      <c r="AK49" s="56">
        <v>0</v>
      </c>
      <c r="AL49" s="56">
        <v>0</v>
      </c>
    </row>
    <row r="50" spans="1:38" ht="31.5">
      <c r="A50" s="52" t="s">
        <v>119</v>
      </c>
      <c r="B50" s="52" t="s">
        <v>120</v>
      </c>
      <c r="C50" s="52" t="s">
        <v>58</v>
      </c>
      <c r="D50" s="56">
        <v>0</v>
      </c>
      <c r="E50" s="56">
        <v>0</v>
      </c>
      <c r="F50" s="56">
        <v>0</v>
      </c>
      <c r="G50" s="56">
        <v>0</v>
      </c>
      <c r="H50" s="56">
        <v>0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56">
        <v>0</v>
      </c>
      <c r="P50" s="56">
        <v>0</v>
      </c>
      <c r="Q50" s="56">
        <v>0</v>
      </c>
      <c r="R50" s="56">
        <v>0</v>
      </c>
      <c r="S50" s="56">
        <v>0</v>
      </c>
      <c r="T50" s="56">
        <v>0</v>
      </c>
      <c r="U50" s="56">
        <v>0</v>
      </c>
      <c r="V50" s="56">
        <v>0</v>
      </c>
      <c r="W50" s="56">
        <v>0</v>
      </c>
      <c r="X50" s="56">
        <v>0</v>
      </c>
      <c r="Y50" s="56">
        <v>0</v>
      </c>
      <c r="Z50" s="56">
        <v>0</v>
      </c>
      <c r="AA50" s="56">
        <v>0</v>
      </c>
      <c r="AB50" s="56">
        <v>0</v>
      </c>
      <c r="AC50" s="56">
        <v>0</v>
      </c>
      <c r="AD50" s="56">
        <v>0</v>
      </c>
      <c r="AE50" s="56">
        <v>0</v>
      </c>
      <c r="AF50" s="56">
        <v>0</v>
      </c>
      <c r="AG50" s="56">
        <v>0</v>
      </c>
      <c r="AH50" s="56">
        <v>0</v>
      </c>
      <c r="AI50" s="56">
        <v>0</v>
      </c>
      <c r="AJ50" s="56">
        <v>0</v>
      </c>
      <c r="AK50" s="56">
        <v>0</v>
      </c>
      <c r="AL50" s="56">
        <v>0</v>
      </c>
    </row>
    <row r="51" spans="1:38" ht="31.5">
      <c r="A51" s="52" t="s">
        <v>121</v>
      </c>
      <c r="B51" s="53" t="s">
        <v>122</v>
      </c>
      <c r="C51" s="52" t="s">
        <v>58</v>
      </c>
      <c r="D51" s="56">
        <v>0</v>
      </c>
      <c r="E51" s="56">
        <v>0</v>
      </c>
      <c r="F51" s="56">
        <v>0</v>
      </c>
      <c r="G51" s="56">
        <v>0</v>
      </c>
      <c r="H51" s="56">
        <v>0</v>
      </c>
      <c r="I51" s="56">
        <v>0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56">
        <v>0</v>
      </c>
      <c r="P51" s="56">
        <v>0</v>
      </c>
      <c r="Q51" s="56">
        <v>0</v>
      </c>
      <c r="R51" s="56">
        <v>0</v>
      </c>
      <c r="S51" s="56">
        <v>0</v>
      </c>
      <c r="T51" s="56">
        <v>0</v>
      </c>
      <c r="U51" s="56">
        <v>0</v>
      </c>
      <c r="V51" s="56">
        <v>0</v>
      </c>
      <c r="W51" s="56">
        <v>0</v>
      </c>
      <c r="X51" s="56">
        <v>0</v>
      </c>
      <c r="Y51" s="56">
        <v>0</v>
      </c>
      <c r="Z51" s="56">
        <v>0</v>
      </c>
      <c r="AA51" s="56">
        <v>0</v>
      </c>
      <c r="AB51" s="56">
        <v>0</v>
      </c>
      <c r="AC51" s="56">
        <v>0</v>
      </c>
      <c r="AD51" s="56">
        <v>0</v>
      </c>
      <c r="AE51" s="56">
        <v>0</v>
      </c>
      <c r="AF51" s="56">
        <v>0</v>
      </c>
      <c r="AG51" s="56">
        <v>0</v>
      </c>
      <c r="AH51" s="56">
        <v>0</v>
      </c>
      <c r="AI51" s="56">
        <v>0</v>
      </c>
      <c r="AJ51" s="56">
        <v>0</v>
      </c>
      <c r="AK51" s="56">
        <v>0</v>
      </c>
      <c r="AL51" s="56">
        <v>0</v>
      </c>
    </row>
    <row r="52" spans="1:38">
      <c r="A52" s="52" t="s">
        <v>123</v>
      </c>
      <c r="B52" s="53" t="s">
        <v>124</v>
      </c>
      <c r="C52" s="52" t="s">
        <v>58</v>
      </c>
      <c r="D52" s="56">
        <v>0</v>
      </c>
      <c r="E52" s="56">
        <v>0</v>
      </c>
      <c r="F52" s="56">
        <v>0</v>
      </c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56">
        <v>0</v>
      </c>
      <c r="M52" s="56">
        <v>0</v>
      </c>
      <c r="N52" s="56">
        <v>0</v>
      </c>
      <c r="O52" s="56">
        <v>0</v>
      </c>
      <c r="P52" s="56">
        <v>0</v>
      </c>
      <c r="Q52" s="56">
        <v>0</v>
      </c>
      <c r="R52" s="56">
        <v>0</v>
      </c>
      <c r="S52" s="56">
        <v>0</v>
      </c>
      <c r="T52" s="56">
        <v>0</v>
      </c>
      <c r="U52" s="56">
        <v>0</v>
      </c>
      <c r="V52" s="56">
        <v>0</v>
      </c>
      <c r="W52" s="56">
        <v>0</v>
      </c>
      <c r="X52" s="56">
        <v>0</v>
      </c>
      <c r="Y52" s="56">
        <v>0</v>
      </c>
      <c r="Z52" s="56">
        <v>0</v>
      </c>
      <c r="AA52" s="56">
        <v>0</v>
      </c>
      <c r="AB52" s="56">
        <v>0</v>
      </c>
      <c r="AC52" s="56">
        <v>0</v>
      </c>
      <c r="AD52" s="56">
        <v>0</v>
      </c>
      <c r="AE52" s="56">
        <v>0</v>
      </c>
      <c r="AF52" s="56">
        <v>0</v>
      </c>
      <c r="AG52" s="56">
        <v>0</v>
      </c>
      <c r="AH52" s="56">
        <v>0</v>
      </c>
      <c r="AI52" s="56">
        <v>0</v>
      </c>
      <c r="AJ52" s="56">
        <v>0</v>
      </c>
      <c r="AK52" s="56">
        <v>0</v>
      </c>
      <c r="AL52" s="56">
        <v>0</v>
      </c>
    </row>
    <row r="53" spans="1:38">
      <c r="A53" s="52" t="s">
        <v>125</v>
      </c>
      <c r="B53" s="53" t="s">
        <v>126</v>
      </c>
      <c r="C53" s="52" t="s">
        <v>58</v>
      </c>
      <c r="D53" s="56">
        <v>0</v>
      </c>
      <c r="E53" s="56">
        <v>0</v>
      </c>
      <c r="F53" s="56">
        <v>0</v>
      </c>
      <c r="G53" s="56">
        <v>0</v>
      </c>
      <c r="H53" s="56">
        <v>0</v>
      </c>
      <c r="I53" s="56">
        <v>0</v>
      </c>
      <c r="J53" s="56">
        <v>0</v>
      </c>
      <c r="K53" s="56">
        <v>0</v>
      </c>
      <c r="L53" s="56">
        <v>0</v>
      </c>
      <c r="M53" s="56">
        <v>0</v>
      </c>
      <c r="N53" s="56">
        <v>0</v>
      </c>
      <c r="O53" s="56">
        <v>0</v>
      </c>
      <c r="P53" s="56">
        <v>0</v>
      </c>
      <c r="Q53" s="56">
        <v>0</v>
      </c>
      <c r="R53" s="56">
        <v>0</v>
      </c>
      <c r="S53" s="56">
        <v>0</v>
      </c>
      <c r="T53" s="56">
        <v>0</v>
      </c>
      <c r="U53" s="56">
        <v>0</v>
      </c>
      <c r="V53" s="56">
        <v>0</v>
      </c>
      <c r="W53" s="56">
        <v>0</v>
      </c>
      <c r="X53" s="56">
        <v>0</v>
      </c>
      <c r="Y53" s="56">
        <v>0</v>
      </c>
      <c r="Z53" s="56">
        <v>0</v>
      </c>
      <c r="AA53" s="56">
        <v>0</v>
      </c>
      <c r="AB53" s="56">
        <v>0</v>
      </c>
      <c r="AC53" s="56">
        <v>0</v>
      </c>
      <c r="AD53" s="56">
        <v>0</v>
      </c>
      <c r="AE53" s="56">
        <v>0</v>
      </c>
      <c r="AF53" s="56">
        <v>0</v>
      </c>
      <c r="AG53" s="56">
        <v>0</v>
      </c>
      <c r="AH53" s="56">
        <v>0</v>
      </c>
      <c r="AI53" s="56">
        <v>0</v>
      </c>
      <c r="AJ53" s="56">
        <v>0</v>
      </c>
      <c r="AK53" s="56">
        <v>0</v>
      </c>
      <c r="AL53" s="56">
        <v>0</v>
      </c>
    </row>
    <row r="54" spans="1:38" ht="31.5">
      <c r="A54" s="52" t="s">
        <v>127</v>
      </c>
      <c r="B54" s="53" t="s">
        <v>128</v>
      </c>
      <c r="C54" s="52" t="s">
        <v>58</v>
      </c>
      <c r="D54" s="56">
        <v>0</v>
      </c>
      <c r="E54" s="56">
        <v>0</v>
      </c>
      <c r="F54" s="56">
        <v>0</v>
      </c>
      <c r="G54" s="56">
        <v>0</v>
      </c>
      <c r="H54" s="56">
        <v>0</v>
      </c>
      <c r="I54" s="56">
        <v>0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  <c r="O54" s="56">
        <v>0</v>
      </c>
      <c r="P54" s="56">
        <v>0</v>
      </c>
      <c r="Q54" s="56">
        <v>0</v>
      </c>
      <c r="R54" s="56">
        <v>0</v>
      </c>
      <c r="S54" s="56">
        <v>0</v>
      </c>
      <c r="T54" s="56">
        <v>0</v>
      </c>
      <c r="U54" s="56">
        <v>0</v>
      </c>
      <c r="V54" s="56">
        <v>0</v>
      </c>
      <c r="W54" s="56">
        <v>0</v>
      </c>
      <c r="X54" s="56">
        <v>0</v>
      </c>
      <c r="Y54" s="56">
        <v>0</v>
      </c>
      <c r="Z54" s="56">
        <v>0</v>
      </c>
      <c r="AA54" s="56">
        <v>0</v>
      </c>
      <c r="AB54" s="56">
        <v>0</v>
      </c>
      <c r="AC54" s="56">
        <v>0</v>
      </c>
      <c r="AD54" s="56">
        <v>0</v>
      </c>
      <c r="AE54" s="56">
        <v>0</v>
      </c>
      <c r="AF54" s="56">
        <v>0</v>
      </c>
      <c r="AG54" s="56">
        <v>0</v>
      </c>
      <c r="AH54" s="56">
        <v>0</v>
      </c>
      <c r="AI54" s="56">
        <v>0</v>
      </c>
      <c r="AJ54" s="56">
        <v>0</v>
      </c>
      <c r="AK54" s="56">
        <v>0</v>
      </c>
      <c r="AL54" s="56">
        <v>0</v>
      </c>
    </row>
    <row r="55" spans="1:38" ht="31.5">
      <c r="A55" s="52" t="s">
        <v>129</v>
      </c>
      <c r="B55" s="53" t="s">
        <v>130</v>
      </c>
      <c r="C55" s="52" t="s">
        <v>58</v>
      </c>
      <c r="D55" s="56">
        <v>0</v>
      </c>
      <c r="E55" s="56">
        <v>0</v>
      </c>
      <c r="F55" s="56">
        <v>0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56">
        <v>0</v>
      </c>
      <c r="P55" s="56">
        <v>0</v>
      </c>
      <c r="Q55" s="56">
        <v>0</v>
      </c>
      <c r="R55" s="56">
        <v>0</v>
      </c>
      <c r="S55" s="56">
        <v>0</v>
      </c>
      <c r="T55" s="56">
        <v>0</v>
      </c>
      <c r="U55" s="56">
        <v>0</v>
      </c>
      <c r="V55" s="56">
        <v>0</v>
      </c>
      <c r="W55" s="56">
        <v>0</v>
      </c>
      <c r="X55" s="56">
        <v>0</v>
      </c>
      <c r="Y55" s="56">
        <v>0</v>
      </c>
      <c r="Z55" s="56">
        <v>0</v>
      </c>
      <c r="AA55" s="56">
        <v>0</v>
      </c>
      <c r="AB55" s="56">
        <v>0</v>
      </c>
      <c r="AC55" s="56">
        <v>0</v>
      </c>
      <c r="AD55" s="56">
        <v>0</v>
      </c>
      <c r="AE55" s="56">
        <v>0</v>
      </c>
      <c r="AF55" s="56">
        <v>0</v>
      </c>
      <c r="AG55" s="56">
        <v>0</v>
      </c>
      <c r="AH55" s="56">
        <v>0</v>
      </c>
      <c r="AI55" s="56">
        <v>0</v>
      </c>
      <c r="AJ55" s="56">
        <v>0</v>
      </c>
      <c r="AK55" s="56">
        <v>0</v>
      </c>
      <c r="AL55" s="56">
        <v>0</v>
      </c>
    </row>
    <row r="56" spans="1:38" ht="31.5">
      <c r="A56" s="52" t="s">
        <v>131</v>
      </c>
      <c r="B56" s="53" t="s">
        <v>132</v>
      </c>
      <c r="C56" s="52" t="s">
        <v>58</v>
      </c>
      <c r="D56" s="56">
        <v>0</v>
      </c>
      <c r="E56" s="56">
        <v>0</v>
      </c>
      <c r="F56" s="56">
        <v>0</v>
      </c>
      <c r="G56" s="56">
        <v>0</v>
      </c>
      <c r="H56" s="56">
        <v>0</v>
      </c>
      <c r="I56" s="56">
        <v>0</v>
      </c>
      <c r="J56" s="56">
        <v>0</v>
      </c>
      <c r="K56" s="56">
        <v>0</v>
      </c>
      <c r="L56" s="56">
        <v>0</v>
      </c>
      <c r="M56" s="56">
        <v>0</v>
      </c>
      <c r="N56" s="56">
        <v>0</v>
      </c>
      <c r="O56" s="56">
        <v>0</v>
      </c>
      <c r="P56" s="56">
        <v>0</v>
      </c>
      <c r="Q56" s="56">
        <v>0</v>
      </c>
      <c r="R56" s="56">
        <v>0</v>
      </c>
      <c r="S56" s="56">
        <v>0</v>
      </c>
      <c r="T56" s="56">
        <v>0</v>
      </c>
      <c r="U56" s="56">
        <v>0</v>
      </c>
      <c r="V56" s="56">
        <v>0</v>
      </c>
      <c r="W56" s="56">
        <v>0</v>
      </c>
      <c r="X56" s="56">
        <v>0</v>
      </c>
      <c r="Y56" s="56">
        <v>0</v>
      </c>
      <c r="Z56" s="56">
        <v>0</v>
      </c>
      <c r="AA56" s="56">
        <v>0</v>
      </c>
      <c r="AB56" s="56">
        <v>0</v>
      </c>
      <c r="AC56" s="56">
        <v>0</v>
      </c>
      <c r="AD56" s="56">
        <v>0</v>
      </c>
      <c r="AE56" s="56">
        <v>0</v>
      </c>
      <c r="AF56" s="56">
        <v>0</v>
      </c>
      <c r="AG56" s="56">
        <v>0</v>
      </c>
      <c r="AH56" s="56">
        <v>0</v>
      </c>
      <c r="AI56" s="56">
        <v>0</v>
      </c>
      <c r="AJ56" s="56">
        <v>0</v>
      </c>
      <c r="AK56" s="56">
        <v>0</v>
      </c>
      <c r="AL56" s="56">
        <v>0</v>
      </c>
    </row>
    <row r="57" spans="1:38" ht="31.5">
      <c r="A57" s="52" t="s">
        <v>133</v>
      </c>
      <c r="B57" s="53" t="s">
        <v>134</v>
      </c>
      <c r="C57" s="52" t="s">
        <v>58</v>
      </c>
      <c r="D57" s="56">
        <v>0</v>
      </c>
      <c r="E57" s="56">
        <v>0</v>
      </c>
      <c r="F57" s="56">
        <v>0</v>
      </c>
      <c r="G57" s="56">
        <v>0</v>
      </c>
      <c r="H57" s="56">
        <v>0</v>
      </c>
      <c r="I57" s="56">
        <v>0</v>
      </c>
      <c r="J57" s="56">
        <v>0</v>
      </c>
      <c r="K57" s="56">
        <v>0</v>
      </c>
      <c r="L57" s="56">
        <v>0</v>
      </c>
      <c r="M57" s="56">
        <v>0</v>
      </c>
      <c r="N57" s="56">
        <v>0</v>
      </c>
      <c r="O57" s="56">
        <v>0</v>
      </c>
      <c r="P57" s="56">
        <v>0</v>
      </c>
      <c r="Q57" s="56">
        <v>0</v>
      </c>
      <c r="R57" s="56">
        <v>0</v>
      </c>
      <c r="S57" s="56">
        <v>0</v>
      </c>
      <c r="T57" s="56">
        <v>0</v>
      </c>
      <c r="U57" s="56">
        <v>0</v>
      </c>
      <c r="V57" s="56">
        <v>0</v>
      </c>
      <c r="W57" s="56">
        <v>0</v>
      </c>
      <c r="X57" s="56">
        <v>0</v>
      </c>
      <c r="Y57" s="56">
        <v>0</v>
      </c>
      <c r="Z57" s="56">
        <v>0</v>
      </c>
      <c r="AA57" s="56">
        <v>0</v>
      </c>
      <c r="AB57" s="56">
        <v>0</v>
      </c>
      <c r="AC57" s="56">
        <v>0</v>
      </c>
      <c r="AD57" s="56">
        <v>0</v>
      </c>
      <c r="AE57" s="56">
        <v>0</v>
      </c>
      <c r="AF57" s="56">
        <v>0</v>
      </c>
      <c r="AG57" s="56">
        <v>0</v>
      </c>
      <c r="AH57" s="56">
        <v>0</v>
      </c>
      <c r="AI57" s="56">
        <v>0</v>
      </c>
      <c r="AJ57" s="56">
        <v>0</v>
      </c>
      <c r="AK57" s="56">
        <v>0</v>
      </c>
      <c r="AL57" s="56">
        <v>0</v>
      </c>
    </row>
    <row r="58" spans="1:38" ht="31.5">
      <c r="A58" s="52" t="s">
        <v>135</v>
      </c>
      <c r="B58" s="53" t="s">
        <v>136</v>
      </c>
      <c r="C58" s="52" t="s">
        <v>58</v>
      </c>
      <c r="D58" s="56">
        <v>0</v>
      </c>
      <c r="E58" s="56">
        <v>0</v>
      </c>
      <c r="F58" s="56">
        <v>0</v>
      </c>
      <c r="G58" s="56">
        <v>0</v>
      </c>
      <c r="H58" s="56">
        <v>0</v>
      </c>
      <c r="I58" s="56">
        <v>0</v>
      </c>
      <c r="J58" s="56">
        <v>0</v>
      </c>
      <c r="K58" s="56">
        <v>0</v>
      </c>
      <c r="L58" s="56">
        <v>0</v>
      </c>
      <c r="M58" s="56">
        <v>0</v>
      </c>
      <c r="N58" s="56">
        <v>0</v>
      </c>
      <c r="O58" s="56">
        <v>0</v>
      </c>
      <c r="P58" s="56">
        <v>0</v>
      </c>
      <c r="Q58" s="56">
        <v>0</v>
      </c>
      <c r="R58" s="56">
        <v>0</v>
      </c>
      <c r="S58" s="56">
        <v>0</v>
      </c>
      <c r="T58" s="56">
        <v>0</v>
      </c>
      <c r="U58" s="56">
        <v>0</v>
      </c>
      <c r="V58" s="56">
        <v>0</v>
      </c>
      <c r="W58" s="56">
        <v>0</v>
      </c>
      <c r="X58" s="56">
        <v>0</v>
      </c>
      <c r="Y58" s="56">
        <v>0</v>
      </c>
      <c r="Z58" s="56">
        <v>0</v>
      </c>
      <c r="AA58" s="56">
        <v>0</v>
      </c>
      <c r="AB58" s="56">
        <v>0</v>
      </c>
      <c r="AC58" s="56">
        <v>0</v>
      </c>
      <c r="AD58" s="56">
        <v>0</v>
      </c>
      <c r="AE58" s="56">
        <v>0</v>
      </c>
      <c r="AF58" s="56">
        <v>0</v>
      </c>
      <c r="AG58" s="56">
        <v>0</v>
      </c>
      <c r="AH58" s="56">
        <v>0</v>
      </c>
      <c r="AI58" s="56">
        <v>0</v>
      </c>
      <c r="AJ58" s="56">
        <v>0</v>
      </c>
      <c r="AK58" s="56">
        <v>0</v>
      </c>
      <c r="AL58" s="56">
        <v>0</v>
      </c>
    </row>
    <row r="59" spans="1:38" ht="31.5">
      <c r="A59" s="52" t="s">
        <v>137</v>
      </c>
      <c r="B59" s="53" t="s">
        <v>138</v>
      </c>
      <c r="C59" s="52" t="s">
        <v>58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56">
        <v>0</v>
      </c>
      <c r="O59" s="56">
        <v>0</v>
      </c>
      <c r="P59" s="56">
        <v>0</v>
      </c>
      <c r="Q59" s="56">
        <v>0</v>
      </c>
      <c r="R59" s="56">
        <v>0</v>
      </c>
      <c r="S59" s="56">
        <v>0</v>
      </c>
      <c r="T59" s="56">
        <v>0</v>
      </c>
      <c r="U59" s="56">
        <v>0</v>
      </c>
      <c r="V59" s="56">
        <v>0</v>
      </c>
      <c r="W59" s="56">
        <v>0</v>
      </c>
      <c r="X59" s="56">
        <v>0</v>
      </c>
      <c r="Y59" s="56">
        <v>0</v>
      </c>
      <c r="Z59" s="56">
        <v>0</v>
      </c>
      <c r="AA59" s="56">
        <v>0</v>
      </c>
      <c r="AB59" s="56">
        <v>0</v>
      </c>
      <c r="AC59" s="56">
        <v>0</v>
      </c>
      <c r="AD59" s="56">
        <v>0</v>
      </c>
      <c r="AE59" s="56">
        <v>0</v>
      </c>
      <c r="AF59" s="56">
        <v>0</v>
      </c>
      <c r="AG59" s="56">
        <v>0</v>
      </c>
      <c r="AH59" s="56">
        <v>0</v>
      </c>
      <c r="AI59" s="56">
        <v>0</v>
      </c>
      <c r="AJ59" s="56">
        <v>0</v>
      </c>
      <c r="AK59" s="56">
        <v>0</v>
      </c>
      <c r="AL59" s="56">
        <v>0</v>
      </c>
    </row>
    <row r="60" spans="1:38">
      <c r="A60" s="52" t="s">
        <v>139</v>
      </c>
      <c r="B60" s="53" t="s">
        <v>140</v>
      </c>
      <c r="C60" s="52" t="s">
        <v>58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56">
        <v>0</v>
      </c>
      <c r="O60" s="56">
        <v>0</v>
      </c>
      <c r="P60" s="56">
        <v>0</v>
      </c>
      <c r="Q60" s="56">
        <v>0</v>
      </c>
      <c r="R60" s="56">
        <v>0</v>
      </c>
      <c r="S60" s="56">
        <v>0</v>
      </c>
      <c r="T60" s="56">
        <v>0</v>
      </c>
      <c r="U60" s="56">
        <v>0</v>
      </c>
      <c r="V60" s="56">
        <v>0</v>
      </c>
      <c r="W60" s="56">
        <v>0</v>
      </c>
      <c r="X60" s="56">
        <v>0</v>
      </c>
      <c r="Y60" s="56">
        <v>0</v>
      </c>
      <c r="Z60" s="56">
        <v>0</v>
      </c>
      <c r="AA60" s="56">
        <v>0</v>
      </c>
      <c r="AB60" s="56">
        <v>0</v>
      </c>
      <c r="AC60" s="56">
        <v>0</v>
      </c>
      <c r="AD60" s="56">
        <v>0</v>
      </c>
      <c r="AE60" s="56">
        <v>0</v>
      </c>
      <c r="AF60" s="56">
        <v>0</v>
      </c>
      <c r="AG60" s="56">
        <v>0</v>
      </c>
      <c r="AH60" s="56">
        <v>0</v>
      </c>
      <c r="AI60" s="56">
        <v>0</v>
      </c>
      <c r="AJ60" s="56">
        <v>0</v>
      </c>
      <c r="AK60" s="56">
        <v>0</v>
      </c>
      <c r="AL60" s="56">
        <v>0</v>
      </c>
    </row>
    <row r="61" spans="1:38" ht="31.5">
      <c r="A61" s="52" t="s">
        <v>141</v>
      </c>
      <c r="B61" s="53" t="s">
        <v>142</v>
      </c>
      <c r="C61" s="52" t="s">
        <v>58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56">
        <v>0</v>
      </c>
      <c r="O61" s="56">
        <v>0</v>
      </c>
      <c r="P61" s="56">
        <v>0</v>
      </c>
      <c r="Q61" s="56">
        <v>0</v>
      </c>
      <c r="R61" s="56">
        <v>0</v>
      </c>
      <c r="S61" s="56">
        <v>0</v>
      </c>
      <c r="T61" s="56">
        <v>0</v>
      </c>
      <c r="U61" s="56">
        <v>0</v>
      </c>
      <c r="V61" s="56">
        <v>0</v>
      </c>
      <c r="W61" s="56">
        <v>0</v>
      </c>
      <c r="X61" s="56">
        <v>0</v>
      </c>
      <c r="Y61" s="56">
        <v>0</v>
      </c>
      <c r="Z61" s="56">
        <v>0</v>
      </c>
      <c r="AA61" s="56">
        <v>0</v>
      </c>
      <c r="AB61" s="56">
        <v>0</v>
      </c>
      <c r="AC61" s="56">
        <v>0</v>
      </c>
      <c r="AD61" s="56">
        <v>0</v>
      </c>
      <c r="AE61" s="56">
        <v>0</v>
      </c>
      <c r="AF61" s="56">
        <v>0</v>
      </c>
      <c r="AG61" s="56">
        <v>0</v>
      </c>
      <c r="AH61" s="56">
        <v>0</v>
      </c>
      <c r="AI61" s="56">
        <v>0</v>
      </c>
      <c r="AJ61" s="56">
        <v>0</v>
      </c>
      <c r="AK61" s="56">
        <v>0</v>
      </c>
      <c r="AL61" s="56">
        <v>0</v>
      </c>
    </row>
    <row r="62" spans="1:38" ht="31.5">
      <c r="A62" s="52" t="s">
        <v>143</v>
      </c>
      <c r="B62" s="53" t="s">
        <v>144</v>
      </c>
      <c r="C62" s="52" t="s">
        <v>58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56">
        <v>0</v>
      </c>
      <c r="O62" s="56">
        <v>0</v>
      </c>
      <c r="P62" s="56">
        <v>0</v>
      </c>
      <c r="Q62" s="56">
        <v>0</v>
      </c>
      <c r="R62" s="56">
        <v>0</v>
      </c>
      <c r="S62" s="56">
        <v>0</v>
      </c>
      <c r="T62" s="56">
        <v>0</v>
      </c>
      <c r="U62" s="56">
        <v>0</v>
      </c>
      <c r="V62" s="56">
        <v>0</v>
      </c>
      <c r="W62" s="56">
        <v>0</v>
      </c>
      <c r="X62" s="56">
        <v>0</v>
      </c>
      <c r="Y62" s="56">
        <v>0</v>
      </c>
      <c r="Z62" s="56">
        <v>0</v>
      </c>
      <c r="AA62" s="56">
        <v>0</v>
      </c>
      <c r="AB62" s="56">
        <v>0</v>
      </c>
      <c r="AC62" s="56">
        <v>0</v>
      </c>
      <c r="AD62" s="56">
        <v>0</v>
      </c>
      <c r="AE62" s="56">
        <v>0</v>
      </c>
      <c r="AF62" s="56">
        <v>0</v>
      </c>
      <c r="AG62" s="56">
        <v>0</v>
      </c>
      <c r="AH62" s="56">
        <v>0</v>
      </c>
      <c r="AI62" s="56">
        <v>0</v>
      </c>
      <c r="AJ62" s="56">
        <v>0</v>
      </c>
      <c r="AK62" s="56">
        <v>0</v>
      </c>
      <c r="AL62" s="56">
        <v>0</v>
      </c>
    </row>
    <row r="63" spans="1:38" ht="31.5">
      <c r="A63" s="52" t="s">
        <v>145</v>
      </c>
      <c r="B63" s="53" t="s">
        <v>146</v>
      </c>
      <c r="C63" s="52" t="s">
        <v>58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56">
        <v>0</v>
      </c>
      <c r="O63" s="56">
        <v>0</v>
      </c>
      <c r="P63" s="56">
        <v>0</v>
      </c>
      <c r="Q63" s="56">
        <v>0</v>
      </c>
      <c r="R63" s="56">
        <v>0</v>
      </c>
      <c r="S63" s="56">
        <v>0</v>
      </c>
      <c r="T63" s="56">
        <v>0</v>
      </c>
      <c r="U63" s="56">
        <v>0</v>
      </c>
      <c r="V63" s="56">
        <v>0</v>
      </c>
      <c r="W63" s="56">
        <v>0</v>
      </c>
      <c r="X63" s="56">
        <v>0</v>
      </c>
      <c r="Y63" s="56">
        <v>0</v>
      </c>
      <c r="Z63" s="56">
        <v>0</v>
      </c>
      <c r="AA63" s="56">
        <v>0</v>
      </c>
      <c r="AB63" s="56">
        <v>0</v>
      </c>
      <c r="AC63" s="56">
        <v>0</v>
      </c>
      <c r="AD63" s="56">
        <v>0</v>
      </c>
      <c r="AE63" s="56">
        <v>0</v>
      </c>
      <c r="AF63" s="56">
        <v>0</v>
      </c>
      <c r="AG63" s="56">
        <v>0</v>
      </c>
      <c r="AH63" s="56">
        <v>0</v>
      </c>
      <c r="AI63" s="56">
        <v>0</v>
      </c>
      <c r="AJ63" s="56">
        <v>0</v>
      </c>
      <c r="AK63" s="56">
        <v>0</v>
      </c>
      <c r="AL63" s="56">
        <v>0</v>
      </c>
    </row>
    <row r="64" spans="1:38" ht="31.5">
      <c r="A64" s="52" t="s">
        <v>147</v>
      </c>
      <c r="B64" s="53" t="s">
        <v>148</v>
      </c>
      <c r="C64" s="52" t="s">
        <v>58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56">
        <v>0</v>
      </c>
      <c r="O64" s="56">
        <v>0</v>
      </c>
      <c r="P64" s="56">
        <v>0</v>
      </c>
      <c r="Q64" s="56">
        <v>0</v>
      </c>
      <c r="R64" s="56">
        <v>0</v>
      </c>
      <c r="S64" s="56">
        <v>0</v>
      </c>
      <c r="T64" s="56">
        <v>0</v>
      </c>
      <c r="U64" s="56">
        <v>0</v>
      </c>
      <c r="V64" s="56">
        <v>0</v>
      </c>
      <c r="W64" s="56">
        <v>0</v>
      </c>
      <c r="X64" s="56">
        <v>0</v>
      </c>
      <c r="Y64" s="56">
        <v>0</v>
      </c>
      <c r="Z64" s="56">
        <v>0</v>
      </c>
      <c r="AA64" s="56">
        <v>0</v>
      </c>
      <c r="AB64" s="56">
        <v>0</v>
      </c>
      <c r="AC64" s="56">
        <v>0</v>
      </c>
      <c r="AD64" s="56">
        <v>0</v>
      </c>
      <c r="AE64" s="56">
        <v>0</v>
      </c>
      <c r="AF64" s="56">
        <v>0</v>
      </c>
      <c r="AG64" s="56">
        <v>0</v>
      </c>
      <c r="AH64" s="56">
        <v>0</v>
      </c>
      <c r="AI64" s="56">
        <v>0</v>
      </c>
      <c r="AJ64" s="56">
        <v>0</v>
      </c>
      <c r="AK64" s="56">
        <v>0</v>
      </c>
      <c r="AL64" s="56">
        <v>0</v>
      </c>
    </row>
    <row r="65" spans="1:38" s="39" customFormat="1" ht="31.5">
      <c r="A65" s="34" t="s">
        <v>149</v>
      </c>
      <c r="B65" s="108" t="s">
        <v>150</v>
      </c>
      <c r="C65" s="34" t="s">
        <v>58</v>
      </c>
      <c r="D65" s="109">
        <v>0</v>
      </c>
      <c r="E65" s="109">
        <v>0</v>
      </c>
      <c r="F65" s="109">
        <v>0</v>
      </c>
      <c r="G65" s="109">
        <v>0</v>
      </c>
      <c r="H65" s="109">
        <v>0</v>
      </c>
      <c r="I65" s="109">
        <v>0</v>
      </c>
      <c r="J65" s="109">
        <v>0</v>
      </c>
      <c r="K65" s="109">
        <v>0</v>
      </c>
      <c r="L65" s="109">
        <v>0</v>
      </c>
      <c r="M65" s="109">
        <v>0</v>
      </c>
      <c r="N65" s="109">
        <v>0</v>
      </c>
      <c r="O65" s="109">
        <v>0</v>
      </c>
      <c r="P65" s="109">
        <v>0</v>
      </c>
      <c r="Q65" s="109">
        <v>0</v>
      </c>
      <c r="R65" s="109">
        <v>0</v>
      </c>
      <c r="S65" s="109">
        <v>0</v>
      </c>
      <c r="T65" s="109">
        <v>0</v>
      </c>
      <c r="U65" s="109">
        <v>0</v>
      </c>
      <c r="V65" s="109">
        <v>0</v>
      </c>
      <c r="W65" s="109">
        <v>0</v>
      </c>
      <c r="X65" s="109">
        <v>0</v>
      </c>
      <c r="Y65" s="109">
        <v>0</v>
      </c>
      <c r="Z65" s="109">
        <f t="shared" ref="Z65:AL65" si="7">SUM(Z66:Z73)</f>
        <v>153.00533757754175</v>
      </c>
      <c r="AA65" s="109">
        <f t="shared" si="7"/>
        <v>1.82</v>
      </c>
      <c r="AB65" s="109">
        <f t="shared" si="7"/>
        <v>0</v>
      </c>
      <c r="AC65" s="109">
        <f t="shared" si="7"/>
        <v>40.587000000000003</v>
      </c>
      <c r="AD65" s="109">
        <f t="shared" si="7"/>
        <v>0</v>
      </c>
      <c r="AE65" s="131">
        <f t="shared" si="7"/>
        <v>10</v>
      </c>
      <c r="AF65" s="109">
        <f t="shared" si="7"/>
        <v>0</v>
      </c>
      <c r="AG65" s="109">
        <f t="shared" si="7"/>
        <v>153.00533757754175</v>
      </c>
      <c r="AH65" s="109">
        <f t="shared" si="7"/>
        <v>1.82</v>
      </c>
      <c r="AI65" s="109">
        <f t="shared" si="7"/>
        <v>0</v>
      </c>
      <c r="AJ65" s="109">
        <f t="shared" si="7"/>
        <v>40.587000000000003</v>
      </c>
      <c r="AK65" s="109">
        <f t="shared" si="7"/>
        <v>0</v>
      </c>
      <c r="AL65" s="131">
        <f t="shared" si="7"/>
        <v>10</v>
      </c>
    </row>
    <row r="66" spans="1:38" s="39" customFormat="1" ht="94.5">
      <c r="A66" s="63" t="s">
        <v>151</v>
      </c>
      <c r="B66" s="132" t="s">
        <v>160</v>
      </c>
      <c r="C66" s="91" t="s">
        <v>59</v>
      </c>
      <c r="D66" s="91">
        <v>0</v>
      </c>
      <c r="E66" s="91">
        <v>0</v>
      </c>
      <c r="F66" s="91">
        <v>0</v>
      </c>
      <c r="G66" s="91">
        <v>0</v>
      </c>
      <c r="H66" s="91">
        <v>0</v>
      </c>
      <c r="I66" s="91">
        <v>0</v>
      </c>
      <c r="J66" s="91">
        <v>0</v>
      </c>
      <c r="K66" s="91">
        <v>0</v>
      </c>
      <c r="L66" s="91">
        <v>0</v>
      </c>
      <c r="M66" s="91">
        <v>0</v>
      </c>
      <c r="N66" s="91">
        <v>0</v>
      </c>
      <c r="O66" s="91">
        <v>0</v>
      </c>
      <c r="P66" s="91">
        <v>0</v>
      </c>
      <c r="Q66" s="91">
        <v>0</v>
      </c>
      <c r="R66" s="91">
        <v>0</v>
      </c>
      <c r="S66" s="91">
        <v>0</v>
      </c>
      <c r="T66" s="91">
        <v>0</v>
      </c>
      <c r="U66" s="91">
        <v>0</v>
      </c>
      <c r="V66" s="91">
        <v>0</v>
      </c>
      <c r="W66" s="91">
        <v>0</v>
      </c>
      <c r="X66" s="91">
        <v>0</v>
      </c>
      <c r="Y66" s="91">
        <v>0</v>
      </c>
      <c r="Z66" s="56">
        <f>' 3(25)'!Z65</f>
        <v>32.951807512058998</v>
      </c>
      <c r="AA66" s="56">
        <f>' 3(25)'!L65</f>
        <v>0</v>
      </c>
      <c r="AB66" s="56">
        <v>0</v>
      </c>
      <c r="AC66" s="56">
        <f>' 3(25)'!N65</f>
        <v>6.8</v>
      </c>
      <c r="AD66" s="56">
        <v>0</v>
      </c>
      <c r="AE66" s="56">
        <f>' 3(25)'!Q65</f>
        <v>0</v>
      </c>
      <c r="AF66" s="56">
        <v>0</v>
      </c>
      <c r="AG66" s="56">
        <f t="shared" ref="AG66:AH72" si="8">Z66</f>
        <v>32.951807512058998</v>
      </c>
      <c r="AH66" s="56">
        <f t="shared" si="8"/>
        <v>0</v>
      </c>
      <c r="AI66" s="56">
        <v>0</v>
      </c>
      <c r="AJ66" s="56">
        <f t="shared" ref="AJ66:AJ72" si="9">AC66</f>
        <v>6.8</v>
      </c>
      <c r="AK66" s="56">
        <v>0</v>
      </c>
      <c r="AL66" s="56">
        <f t="shared" ref="AL66:AL72" si="10">AE66</f>
        <v>0</v>
      </c>
    </row>
    <row r="67" spans="1:38" s="39" customFormat="1" ht="47.25">
      <c r="A67" s="63" t="s">
        <v>163</v>
      </c>
      <c r="B67" s="132" t="s">
        <v>172</v>
      </c>
      <c r="C67" s="91" t="s">
        <v>59</v>
      </c>
      <c r="D67" s="91">
        <v>0</v>
      </c>
      <c r="E67" s="91">
        <v>0</v>
      </c>
      <c r="F67" s="91">
        <v>0</v>
      </c>
      <c r="G67" s="91">
        <v>0</v>
      </c>
      <c r="H67" s="91">
        <v>0</v>
      </c>
      <c r="I67" s="91">
        <v>0</v>
      </c>
      <c r="J67" s="91">
        <v>0</v>
      </c>
      <c r="K67" s="91">
        <v>0</v>
      </c>
      <c r="L67" s="91">
        <v>0</v>
      </c>
      <c r="M67" s="91">
        <v>0</v>
      </c>
      <c r="N67" s="91">
        <v>0</v>
      </c>
      <c r="O67" s="91">
        <v>0</v>
      </c>
      <c r="P67" s="91">
        <v>0</v>
      </c>
      <c r="Q67" s="91">
        <v>0</v>
      </c>
      <c r="R67" s="91">
        <v>0</v>
      </c>
      <c r="S67" s="91">
        <v>0</v>
      </c>
      <c r="T67" s="91">
        <v>0</v>
      </c>
      <c r="U67" s="91">
        <v>0</v>
      </c>
      <c r="V67" s="91">
        <v>0</v>
      </c>
      <c r="W67" s="91">
        <v>0</v>
      </c>
      <c r="X67" s="91">
        <v>0</v>
      </c>
      <c r="Y67" s="91">
        <v>0</v>
      </c>
      <c r="Z67" s="56">
        <f>' 3(25)'!Z66</f>
        <v>25.824587774477401</v>
      </c>
      <c r="AA67" s="56">
        <f>' 3(25)'!L66</f>
        <v>0.41</v>
      </c>
      <c r="AB67" s="56">
        <v>0</v>
      </c>
      <c r="AC67" s="56">
        <f>' 3(25)'!N66</f>
        <v>7.4</v>
      </c>
      <c r="AD67" s="56">
        <v>0</v>
      </c>
      <c r="AE67" s="135">
        <f>' 3(25)'!Q66</f>
        <v>6</v>
      </c>
      <c r="AF67" s="56">
        <v>0</v>
      </c>
      <c r="AG67" s="56">
        <f t="shared" si="8"/>
        <v>25.824587774477401</v>
      </c>
      <c r="AH67" s="56">
        <f t="shared" si="8"/>
        <v>0.41</v>
      </c>
      <c r="AI67" s="56">
        <v>0</v>
      </c>
      <c r="AJ67" s="56">
        <f t="shared" si="9"/>
        <v>7.4</v>
      </c>
      <c r="AK67" s="56">
        <v>0</v>
      </c>
      <c r="AL67" s="135">
        <f t="shared" si="10"/>
        <v>6</v>
      </c>
    </row>
    <row r="68" spans="1:38" s="39" customFormat="1" ht="78.75">
      <c r="A68" s="63" t="s">
        <v>175</v>
      </c>
      <c r="B68" s="132" t="s">
        <v>362</v>
      </c>
      <c r="C68" s="91" t="s">
        <v>59</v>
      </c>
      <c r="D68" s="91">
        <v>0</v>
      </c>
      <c r="E68" s="91">
        <v>0</v>
      </c>
      <c r="F68" s="91">
        <v>0</v>
      </c>
      <c r="G68" s="91">
        <v>0</v>
      </c>
      <c r="H68" s="91">
        <v>0</v>
      </c>
      <c r="I68" s="91">
        <v>0</v>
      </c>
      <c r="J68" s="91">
        <v>0</v>
      </c>
      <c r="K68" s="91">
        <v>0</v>
      </c>
      <c r="L68" s="91">
        <v>0</v>
      </c>
      <c r="M68" s="91">
        <v>0</v>
      </c>
      <c r="N68" s="91">
        <v>0</v>
      </c>
      <c r="O68" s="91">
        <v>0</v>
      </c>
      <c r="P68" s="91">
        <v>0</v>
      </c>
      <c r="Q68" s="91">
        <v>0</v>
      </c>
      <c r="R68" s="91">
        <v>0</v>
      </c>
      <c r="S68" s="91">
        <v>0</v>
      </c>
      <c r="T68" s="91">
        <v>0</v>
      </c>
      <c r="U68" s="91">
        <v>0</v>
      </c>
      <c r="V68" s="91">
        <v>0</v>
      </c>
      <c r="W68" s="91">
        <v>0</v>
      </c>
      <c r="X68" s="91">
        <v>0</v>
      </c>
      <c r="Y68" s="91">
        <v>0</v>
      </c>
      <c r="Z68" s="56">
        <f>' 3(25)'!Z67</f>
        <v>26.662765222945701</v>
      </c>
      <c r="AA68" s="56">
        <f>' 3(25)'!L67</f>
        <v>0.6</v>
      </c>
      <c r="AB68" s="56">
        <v>0</v>
      </c>
      <c r="AC68" s="56">
        <f>' 3(25)'!N67</f>
        <v>8.6</v>
      </c>
      <c r="AD68" s="56">
        <v>0</v>
      </c>
      <c r="AE68" s="56">
        <f>' 3(25)'!Q67</f>
        <v>0</v>
      </c>
      <c r="AF68" s="56">
        <v>0</v>
      </c>
      <c r="AG68" s="56">
        <f t="shared" si="8"/>
        <v>26.662765222945701</v>
      </c>
      <c r="AH68" s="56">
        <f t="shared" si="8"/>
        <v>0.6</v>
      </c>
      <c r="AI68" s="56">
        <v>0</v>
      </c>
      <c r="AJ68" s="56">
        <f t="shared" si="9"/>
        <v>8.6</v>
      </c>
      <c r="AK68" s="56">
        <v>0</v>
      </c>
      <c r="AL68" s="56">
        <f t="shared" si="10"/>
        <v>0</v>
      </c>
    </row>
    <row r="69" spans="1:38" s="39" customFormat="1" ht="47.25">
      <c r="A69" s="63" t="s">
        <v>187</v>
      </c>
      <c r="B69" s="132" t="s">
        <v>196</v>
      </c>
      <c r="C69" s="91" t="s">
        <v>59</v>
      </c>
      <c r="D69" s="91">
        <v>0</v>
      </c>
      <c r="E69" s="91">
        <v>0</v>
      </c>
      <c r="F69" s="91">
        <v>0</v>
      </c>
      <c r="G69" s="91">
        <v>0</v>
      </c>
      <c r="H69" s="91">
        <v>0</v>
      </c>
      <c r="I69" s="91">
        <v>0</v>
      </c>
      <c r="J69" s="91">
        <v>0</v>
      </c>
      <c r="K69" s="91">
        <v>0</v>
      </c>
      <c r="L69" s="91">
        <v>0</v>
      </c>
      <c r="M69" s="91">
        <v>0</v>
      </c>
      <c r="N69" s="91">
        <v>0</v>
      </c>
      <c r="O69" s="91">
        <v>0</v>
      </c>
      <c r="P69" s="91">
        <v>0</v>
      </c>
      <c r="Q69" s="91">
        <v>0</v>
      </c>
      <c r="R69" s="91">
        <v>0</v>
      </c>
      <c r="S69" s="91">
        <v>0</v>
      </c>
      <c r="T69" s="91">
        <v>0</v>
      </c>
      <c r="U69" s="91">
        <v>0</v>
      </c>
      <c r="V69" s="91">
        <v>0</v>
      </c>
      <c r="W69" s="91">
        <v>0</v>
      </c>
      <c r="X69" s="91">
        <v>0</v>
      </c>
      <c r="Y69" s="91">
        <v>0</v>
      </c>
      <c r="Z69" s="56">
        <f>' 3(25)'!Z68</f>
        <v>23.109083175008099</v>
      </c>
      <c r="AA69" s="56">
        <f>' 3(25)'!L68</f>
        <v>0</v>
      </c>
      <c r="AB69" s="56">
        <v>0</v>
      </c>
      <c r="AC69" s="56">
        <f>' 3(25)'!N68</f>
        <v>1.69</v>
      </c>
      <c r="AD69" s="56">
        <v>0</v>
      </c>
      <c r="AE69" s="135">
        <f>' 3(25)'!Q68</f>
        <v>4</v>
      </c>
      <c r="AF69" s="56">
        <v>0</v>
      </c>
      <c r="AG69" s="56">
        <f t="shared" si="8"/>
        <v>23.109083175008099</v>
      </c>
      <c r="AH69" s="56">
        <f t="shared" si="8"/>
        <v>0</v>
      </c>
      <c r="AI69" s="56">
        <v>0</v>
      </c>
      <c r="AJ69" s="56">
        <f t="shared" si="9"/>
        <v>1.69</v>
      </c>
      <c r="AK69" s="56">
        <v>0</v>
      </c>
      <c r="AL69" s="135">
        <f t="shared" si="10"/>
        <v>4</v>
      </c>
    </row>
    <row r="70" spans="1:38" s="39" customFormat="1" ht="31.5">
      <c r="A70" s="63" t="s">
        <v>199</v>
      </c>
      <c r="B70" s="132" t="s">
        <v>208</v>
      </c>
      <c r="C70" s="91" t="s">
        <v>59</v>
      </c>
      <c r="D70" s="91">
        <v>0</v>
      </c>
      <c r="E70" s="91">
        <v>0</v>
      </c>
      <c r="F70" s="91">
        <v>0</v>
      </c>
      <c r="G70" s="91">
        <v>0</v>
      </c>
      <c r="H70" s="91">
        <v>0</v>
      </c>
      <c r="I70" s="91">
        <v>0</v>
      </c>
      <c r="J70" s="91">
        <v>0</v>
      </c>
      <c r="K70" s="91">
        <v>0</v>
      </c>
      <c r="L70" s="91">
        <v>0</v>
      </c>
      <c r="M70" s="91">
        <v>0</v>
      </c>
      <c r="N70" s="91">
        <v>0</v>
      </c>
      <c r="O70" s="91">
        <v>0</v>
      </c>
      <c r="P70" s="91">
        <v>0</v>
      </c>
      <c r="Q70" s="91">
        <v>0</v>
      </c>
      <c r="R70" s="91">
        <v>0</v>
      </c>
      <c r="S70" s="91">
        <v>0</v>
      </c>
      <c r="T70" s="91">
        <v>0</v>
      </c>
      <c r="U70" s="91">
        <v>0</v>
      </c>
      <c r="V70" s="91">
        <v>0</v>
      </c>
      <c r="W70" s="91">
        <v>0</v>
      </c>
      <c r="X70" s="91">
        <v>0</v>
      </c>
      <c r="Y70" s="91">
        <v>0</v>
      </c>
      <c r="Z70" s="56">
        <f>' 3(25)'!Z69</f>
        <v>15.7424337319892</v>
      </c>
      <c r="AA70" s="56">
        <f>' 3(25)'!L69</f>
        <v>0.4</v>
      </c>
      <c r="AB70" s="56">
        <v>0</v>
      </c>
      <c r="AC70" s="56">
        <f>' 3(25)'!N69</f>
        <v>5.6769999999999996</v>
      </c>
      <c r="AD70" s="56">
        <v>0</v>
      </c>
      <c r="AE70" s="56">
        <f>' 3(25)'!Q69</f>
        <v>0</v>
      </c>
      <c r="AF70" s="56">
        <v>0</v>
      </c>
      <c r="AG70" s="56">
        <f t="shared" si="8"/>
        <v>15.7424337319892</v>
      </c>
      <c r="AH70" s="56">
        <f t="shared" si="8"/>
        <v>0.4</v>
      </c>
      <c r="AI70" s="56">
        <v>0</v>
      </c>
      <c r="AJ70" s="56">
        <f t="shared" si="9"/>
        <v>5.6769999999999996</v>
      </c>
      <c r="AK70" s="56">
        <v>0</v>
      </c>
      <c r="AL70" s="56">
        <f t="shared" si="10"/>
        <v>0</v>
      </c>
    </row>
    <row r="71" spans="1:38" s="39" customFormat="1" ht="78.75">
      <c r="A71" s="63" t="s">
        <v>211</v>
      </c>
      <c r="B71" s="132" t="s">
        <v>220</v>
      </c>
      <c r="C71" s="91" t="s">
        <v>59</v>
      </c>
      <c r="D71" s="91">
        <v>0</v>
      </c>
      <c r="E71" s="91">
        <v>0</v>
      </c>
      <c r="F71" s="91">
        <v>0</v>
      </c>
      <c r="G71" s="91">
        <v>0</v>
      </c>
      <c r="H71" s="91">
        <v>0</v>
      </c>
      <c r="I71" s="91">
        <v>0</v>
      </c>
      <c r="J71" s="91">
        <v>0</v>
      </c>
      <c r="K71" s="91">
        <v>0</v>
      </c>
      <c r="L71" s="91">
        <v>0</v>
      </c>
      <c r="M71" s="91">
        <v>0</v>
      </c>
      <c r="N71" s="91">
        <v>0</v>
      </c>
      <c r="O71" s="91">
        <v>0</v>
      </c>
      <c r="P71" s="91">
        <v>0</v>
      </c>
      <c r="Q71" s="91">
        <v>0</v>
      </c>
      <c r="R71" s="91">
        <v>0</v>
      </c>
      <c r="S71" s="91">
        <v>0</v>
      </c>
      <c r="T71" s="91">
        <v>0</v>
      </c>
      <c r="U71" s="91">
        <v>0</v>
      </c>
      <c r="V71" s="91">
        <v>0</v>
      </c>
      <c r="W71" s="91">
        <v>0</v>
      </c>
      <c r="X71" s="91">
        <v>0</v>
      </c>
      <c r="Y71" s="91">
        <v>0</v>
      </c>
      <c r="Z71" s="56">
        <f>' 3(25)'!Z70</f>
        <v>19.112784585536801</v>
      </c>
      <c r="AA71" s="56">
        <f>' 3(25)'!L70</f>
        <v>0.41</v>
      </c>
      <c r="AB71" s="56">
        <v>0</v>
      </c>
      <c r="AC71" s="56">
        <f>' 3(25)'!N70</f>
        <v>6.22</v>
      </c>
      <c r="AD71" s="56">
        <v>0</v>
      </c>
      <c r="AE71" s="56">
        <f>' 3(25)'!Q70</f>
        <v>0</v>
      </c>
      <c r="AF71" s="56">
        <v>0</v>
      </c>
      <c r="AG71" s="56">
        <f t="shared" si="8"/>
        <v>19.112784585536801</v>
      </c>
      <c r="AH71" s="56">
        <f t="shared" si="8"/>
        <v>0.41</v>
      </c>
      <c r="AI71" s="56">
        <v>0</v>
      </c>
      <c r="AJ71" s="56">
        <f t="shared" si="9"/>
        <v>6.22</v>
      </c>
      <c r="AK71" s="56">
        <v>0</v>
      </c>
      <c r="AL71" s="56">
        <f t="shared" si="10"/>
        <v>0</v>
      </c>
    </row>
    <row r="72" spans="1:38" s="39" customFormat="1" ht="31.5">
      <c r="A72" s="63" t="s">
        <v>223</v>
      </c>
      <c r="B72" s="132" t="s">
        <v>232</v>
      </c>
      <c r="C72" s="91" t="s">
        <v>59</v>
      </c>
      <c r="D72" s="91">
        <v>0</v>
      </c>
      <c r="E72" s="91">
        <v>0</v>
      </c>
      <c r="F72" s="91">
        <v>0</v>
      </c>
      <c r="G72" s="91">
        <v>0</v>
      </c>
      <c r="H72" s="91">
        <v>0</v>
      </c>
      <c r="I72" s="91">
        <v>0</v>
      </c>
      <c r="J72" s="91">
        <v>0</v>
      </c>
      <c r="K72" s="91">
        <v>0</v>
      </c>
      <c r="L72" s="91">
        <v>0</v>
      </c>
      <c r="M72" s="91">
        <v>0</v>
      </c>
      <c r="N72" s="91">
        <v>0</v>
      </c>
      <c r="O72" s="91">
        <v>0</v>
      </c>
      <c r="P72" s="91">
        <v>0</v>
      </c>
      <c r="Q72" s="91">
        <v>0</v>
      </c>
      <c r="R72" s="91">
        <v>0</v>
      </c>
      <c r="S72" s="91">
        <v>0</v>
      </c>
      <c r="T72" s="91">
        <v>0</v>
      </c>
      <c r="U72" s="91">
        <v>0</v>
      </c>
      <c r="V72" s="91">
        <v>0</v>
      </c>
      <c r="W72" s="91">
        <v>0</v>
      </c>
      <c r="X72" s="91">
        <v>0</v>
      </c>
      <c r="Y72" s="91">
        <v>0</v>
      </c>
      <c r="Z72" s="56">
        <f>' 3(25)'!Z71</f>
        <v>9.6018755755255896</v>
      </c>
      <c r="AA72" s="56">
        <f>' 3(25)'!L71</f>
        <v>0</v>
      </c>
      <c r="AB72" s="56">
        <v>0</v>
      </c>
      <c r="AC72" s="56">
        <f>' 3(25)'!N71</f>
        <v>4.2</v>
      </c>
      <c r="AD72" s="56">
        <v>0</v>
      </c>
      <c r="AE72" s="56">
        <f>' 3(25)'!Q71</f>
        <v>0</v>
      </c>
      <c r="AF72" s="56">
        <v>0</v>
      </c>
      <c r="AG72" s="56">
        <f t="shared" si="8"/>
        <v>9.6018755755255896</v>
      </c>
      <c r="AH72" s="56">
        <f t="shared" si="8"/>
        <v>0</v>
      </c>
      <c r="AI72" s="56">
        <v>0</v>
      </c>
      <c r="AJ72" s="56">
        <f t="shared" si="9"/>
        <v>4.2</v>
      </c>
      <c r="AK72" s="56">
        <v>0</v>
      </c>
      <c r="AL72" s="56">
        <f t="shared" si="10"/>
        <v>0</v>
      </c>
    </row>
    <row r="73" spans="1:38" ht="31.5">
      <c r="A73" s="52" t="s">
        <v>235</v>
      </c>
      <c r="B73" s="53" t="s">
        <v>236</v>
      </c>
      <c r="C73" s="52" t="s">
        <v>58</v>
      </c>
      <c r="D73" s="56">
        <v>0</v>
      </c>
      <c r="E73" s="56">
        <v>0</v>
      </c>
      <c r="F73" s="56">
        <v>0</v>
      </c>
      <c r="G73" s="56">
        <v>0</v>
      </c>
      <c r="H73" s="56">
        <v>0</v>
      </c>
      <c r="I73" s="56">
        <v>0</v>
      </c>
      <c r="J73" s="56">
        <v>0</v>
      </c>
      <c r="K73" s="56">
        <v>0</v>
      </c>
      <c r="L73" s="56">
        <v>0</v>
      </c>
      <c r="M73" s="56">
        <v>0</v>
      </c>
      <c r="N73" s="56">
        <v>0</v>
      </c>
      <c r="O73" s="56">
        <v>0</v>
      </c>
      <c r="P73" s="56">
        <v>0</v>
      </c>
      <c r="Q73" s="56">
        <v>0</v>
      </c>
      <c r="R73" s="56">
        <v>0</v>
      </c>
      <c r="S73" s="56">
        <v>0</v>
      </c>
      <c r="T73" s="56">
        <v>0</v>
      </c>
      <c r="U73" s="56">
        <v>0</v>
      </c>
      <c r="V73" s="56">
        <v>0</v>
      </c>
      <c r="W73" s="56">
        <v>0</v>
      </c>
      <c r="X73" s="56">
        <v>0</v>
      </c>
      <c r="Y73" s="56">
        <v>0</v>
      </c>
      <c r="Z73" s="56">
        <v>0</v>
      </c>
      <c r="AA73" s="56">
        <v>0</v>
      </c>
      <c r="AB73" s="56">
        <v>0</v>
      </c>
      <c r="AC73" s="56">
        <v>0</v>
      </c>
      <c r="AD73" s="56">
        <v>0</v>
      </c>
      <c r="AE73" s="56">
        <v>0</v>
      </c>
      <c r="AF73" s="56">
        <v>0</v>
      </c>
      <c r="AG73" s="56">
        <v>0</v>
      </c>
      <c r="AH73" s="56">
        <v>0</v>
      </c>
      <c r="AI73" s="56">
        <v>0</v>
      </c>
      <c r="AJ73" s="56">
        <v>0</v>
      </c>
      <c r="AK73" s="56">
        <v>0</v>
      </c>
      <c r="AL73" s="56">
        <v>0</v>
      </c>
    </row>
    <row r="74" spans="1:38" s="39" customFormat="1">
      <c r="A74" s="34" t="s">
        <v>237</v>
      </c>
      <c r="B74" s="108" t="s">
        <v>238</v>
      </c>
      <c r="C74" s="34" t="s">
        <v>58</v>
      </c>
      <c r="D74" s="109">
        <v>0</v>
      </c>
      <c r="E74" s="109">
        <v>0</v>
      </c>
      <c r="F74" s="109">
        <v>0</v>
      </c>
      <c r="G74" s="109">
        <v>0</v>
      </c>
      <c r="H74" s="109">
        <v>0</v>
      </c>
      <c r="I74" s="109">
        <v>0</v>
      </c>
      <c r="J74" s="109">
        <v>0</v>
      </c>
      <c r="K74" s="109">
        <v>0</v>
      </c>
      <c r="L74" s="109">
        <v>0</v>
      </c>
      <c r="M74" s="109">
        <v>0</v>
      </c>
      <c r="N74" s="109">
        <v>0</v>
      </c>
      <c r="O74" s="109">
        <v>0</v>
      </c>
      <c r="P74" s="109">
        <v>0</v>
      </c>
      <c r="Q74" s="109">
        <v>0</v>
      </c>
      <c r="R74" s="109">
        <v>0</v>
      </c>
      <c r="S74" s="109">
        <v>0</v>
      </c>
      <c r="T74" s="109">
        <v>0</v>
      </c>
      <c r="U74" s="109">
        <v>0</v>
      </c>
      <c r="V74" s="109">
        <v>0</v>
      </c>
      <c r="W74" s="109">
        <v>0</v>
      </c>
      <c r="X74" s="109">
        <v>0</v>
      </c>
      <c r="Y74" s="109">
        <v>0</v>
      </c>
      <c r="Z74" s="109">
        <f>SUM(Z75:Z83)</f>
        <v>42.208510280806223</v>
      </c>
      <c r="AA74" s="109">
        <v>0</v>
      </c>
      <c r="AB74" s="109">
        <v>0</v>
      </c>
      <c r="AC74" s="109">
        <v>0</v>
      </c>
      <c r="AD74" s="109">
        <v>0</v>
      </c>
      <c r="AE74" s="109">
        <v>0</v>
      </c>
      <c r="AF74" s="109">
        <v>0</v>
      </c>
      <c r="AG74" s="109">
        <f>SUM(AG75:AG83)</f>
        <v>42.208510280806223</v>
      </c>
      <c r="AH74" s="109">
        <v>0</v>
      </c>
      <c r="AI74" s="109">
        <v>0</v>
      </c>
      <c r="AJ74" s="109">
        <v>0</v>
      </c>
      <c r="AK74" s="109">
        <v>0</v>
      </c>
      <c r="AL74" s="109">
        <v>0</v>
      </c>
    </row>
    <row r="75" spans="1:38" s="39" customFormat="1">
      <c r="A75" s="63" t="s">
        <v>239</v>
      </c>
      <c r="B75" s="82" t="s">
        <v>240</v>
      </c>
      <c r="C75" s="91" t="s">
        <v>59</v>
      </c>
      <c r="D75" s="91">
        <v>0</v>
      </c>
      <c r="E75" s="91">
        <v>0</v>
      </c>
      <c r="F75" s="91">
        <v>0</v>
      </c>
      <c r="G75" s="91">
        <v>0</v>
      </c>
      <c r="H75" s="91">
        <v>0</v>
      </c>
      <c r="I75" s="91">
        <v>0</v>
      </c>
      <c r="J75" s="91">
        <v>0</v>
      </c>
      <c r="K75" s="91">
        <v>0</v>
      </c>
      <c r="L75" s="91">
        <v>0</v>
      </c>
      <c r="M75" s="91">
        <v>0</v>
      </c>
      <c r="N75" s="91">
        <v>0</v>
      </c>
      <c r="O75" s="91">
        <v>0</v>
      </c>
      <c r="P75" s="91">
        <v>0</v>
      </c>
      <c r="Q75" s="91">
        <v>0</v>
      </c>
      <c r="R75" s="91">
        <v>0</v>
      </c>
      <c r="S75" s="91">
        <v>0</v>
      </c>
      <c r="T75" s="91">
        <v>0</v>
      </c>
      <c r="U75" s="91">
        <v>0</v>
      </c>
      <c r="V75" s="91">
        <v>0</v>
      </c>
      <c r="W75" s="91">
        <v>0</v>
      </c>
      <c r="X75" s="91">
        <v>0</v>
      </c>
      <c r="Y75" s="91">
        <v>0</v>
      </c>
      <c r="Z75" s="56">
        <f>' 3(25)'!Z74</f>
        <v>2.1638196616513201</v>
      </c>
      <c r="AA75" s="56">
        <v>0</v>
      </c>
      <c r="AB75" s="56">
        <v>0</v>
      </c>
      <c r="AC75" s="56">
        <v>0</v>
      </c>
      <c r="AD75" s="56">
        <v>0</v>
      </c>
      <c r="AE75" s="56">
        <v>0</v>
      </c>
      <c r="AF75" s="56">
        <v>0</v>
      </c>
      <c r="AG75" s="56">
        <f t="shared" ref="AG75:AG83" si="11">Z75</f>
        <v>2.1638196616513201</v>
      </c>
      <c r="AH75" s="56">
        <v>0</v>
      </c>
      <c r="AI75" s="56">
        <v>0</v>
      </c>
      <c r="AJ75" s="56">
        <v>0</v>
      </c>
      <c r="AK75" s="56">
        <v>0</v>
      </c>
      <c r="AL75" s="56">
        <v>0</v>
      </c>
    </row>
    <row r="76" spans="1:38" s="39" customFormat="1">
      <c r="A76" s="63" t="s">
        <v>241</v>
      </c>
      <c r="B76" s="82" t="s">
        <v>242</v>
      </c>
      <c r="C76" s="91" t="s">
        <v>59</v>
      </c>
      <c r="D76" s="91">
        <v>0</v>
      </c>
      <c r="E76" s="91">
        <v>0</v>
      </c>
      <c r="F76" s="91">
        <v>0</v>
      </c>
      <c r="G76" s="91">
        <v>0</v>
      </c>
      <c r="H76" s="91">
        <v>0</v>
      </c>
      <c r="I76" s="91">
        <v>0</v>
      </c>
      <c r="J76" s="91">
        <v>0</v>
      </c>
      <c r="K76" s="91">
        <v>0</v>
      </c>
      <c r="L76" s="91">
        <v>0</v>
      </c>
      <c r="M76" s="91">
        <v>0</v>
      </c>
      <c r="N76" s="91">
        <v>0</v>
      </c>
      <c r="O76" s="91">
        <v>0</v>
      </c>
      <c r="P76" s="91">
        <v>0</v>
      </c>
      <c r="Q76" s="91">
        <v>0</v>
      </c>
      <c r="R76" s="91">
        <v>0</v>
      </c>
      <c r="S76" s="91">
        <v>0</v>
      </c>
      <c r="T76" s="91">
        <v>0</v>
      </c>
      <c r="U76" s="91">
        <v>0</v>
      </c>
      <c r="V76" s="91">
        <v>0</v>
      </c>
      <c r="W76" s="91">
        <v>0</v>
      </c>
      <c r="X76" s="91">
        <v>0</v>
      </c>
      <c r="Y76" s="91">
        <v>0</v>
      </c>
      <c r="Z76" s="56">
        <f>' 3(25)'!Z75</f>
        <v>0</v>
      </c>
      <c r="AA76" s="56">
        <v>0</v>
      </c>
      <c r="AB76" s="56">
        <v>0</v>
      </c>
      <c r="AC76" s="56">
        <v>0</v>
      </c>
      <c r="AD76" s="56">
        <v>0</v>
      </c>
      <c r="AE76" s="56">
        <v>0</v>
      </c>
      <c r="AF76" s="56">
        <v>0</v>
      </c>
      <c r="AG76" s="56">
        <f t="shared" si="11"/>
        <v>0</v>
      </c>
      <c r="AH76" s="56">
        <v>0</v>
      </c>
      <c r="AI76" s="56">
        <v>0</v>
      </c>
      <c r="AJ76" s="56">
        <v>0</v>
      </c>
      <c r="AK76" s="56">
        <v>0</v>
      </c>
      <c r="AL76" s="56">
        <v>0</v>
      </c>
    </row>
    <row r="77" spans="1:38" s="39" customFormat="1">
      <c r="A77" s="63" t="s">
        <v>243</v>
      </c>
      <c r="B77" s="82" t="s">
        <v>244</v>
      </c>
      <c r="C77" s="91" t="s">
        <v>59</v>
      </c>
      <c r="D77" s="91">
        <v>0</v>
      </c>
      <c r="E77" s="91">
        <v>0</v>
      </c>
      <c r="F77" s="91">
        <v>0</v>
      </c>
      <c r="G77" s="91">
        <v>0</v>
      </c>
      <c r="H77" s="91">
        <v>0</v>
      </c>
      <c r="I77" s="91">
        <v>0</v>
      </c>
      <c r="J77" s="91">
        <v>0</v>
      </c>
      <c r="K77" s="91">
        <v>0</v>
      </c>
      <c r="L77" s="91">
        <v>0</v>
      </c>
      <c r="M77" s="91">
        <v>0</v>
      </c>
      <c r="N77" s="91">
        <v>0</v>
      </c>
      <c r="O77" s="91">
        <v>0</v>
      </c>
      <c r="P77" s="91">
        <v>0</v>
      </c>
      <c r="Q77" s="91">
        <v>0</v>
      </c>
      <c r="R77" s="91">
        <v>0</v>
      </c>
      <c r="S77" s="91">
        <v>0</v>
      </c>
      <c r="T77" s="91">
        <v>0</v>
      </c>
      <c r="U77" s="91">
        <v>0</v>
      </c>
      <c r="V77" s="91">
        <v>0</v>
      </c>
      <c r="W77" s="91">
        <v>0</v>
      </c>
      <c r="X77" s="91">
        <v>0</v>
      </c>
      <c r="Y77" s="91">
        <v>0</v>
      </c>
      <c r="Z77" s="56">
        <f>' 3(25)'!Z76</f>
        <v>0</v>
      </c>
      <c r="AA77" s="56">
        <v>0</v>
      </c>
      <c r="AB77" s="56">
        <v>0</v>
      </c>
      <c r="AC77" s="56">
        <v>0</v>
      </c>
      <c r="AD77" s="56">
        <v>0</v>
      </c>
      <c r="AE77" s="56">
        <v>0</v>
      </c>
      <c r="AF77" s="56">
        <v>0</v>
      </c>
      <c r="AG77" s="56">
        <f t="shared" si="11"/>
        <v>0</v>
      </c>
      <c r="AH77" s="56">
        <v>0</v>
      </c>
      <c r="AI77" s="56">
        <v>0</v>
      </c>
      <c r="AJ77" s="56">
        <v>0</v>
      </c>
      <c r="AK77" s="56">
        <v>0</v>
      </c>
      <c r="AL77" s="56">
        <v>0</v>
      </c>
    </row>
    <row r="78" spans="1:38" s="39" customFormat="1">
      <c r="A78" s="63" t="s">
        <v>245</v>
      </c>
      <c r="B78" s="82" t="s">
        <v>246</v>
      </c>
      <c r="C78" s="91" t="s">
        <v>59</v>
      </c>
      <c r="D78" s="91">
        <v>0</v>
      </c>
      <c r="E78" s="91">
        <v>0</v>
      </c>
      <c r="F78" s="91">
        <v>0</v>
      </c>
      <c r="G78" s="91">
        <v>0</v>
      </c>
      <c r="H78" s="91">
        <v>0</v>
      </c>
      <c r="I78" s="91">
        <v>0</v>
      </c>
      <c r="J78" s="91">
        <v>0</v>
      </c>
      <c r="K78" s="91">
        <v>0</v>
      </c>
      <c r="L78" s="91">
        <v>0</v>
      </c>
      <c r="M78" s="91">
        <v>0</v>
      </c>
      <c r="N78" s="91">
        <v>0</v>
      </c>
      <c r="O78" s="91">
        <v>0</v>
      </c>
      <c r="P78" s="91">
        <v>0</v>
      </c>
      <c r="Q78" s="91">
        <v>0</v>
      </c>
      <c r="R78" s="91">
        <v>0</v>
      </c>
      <c r="S78" s="91">
        <v>0</v>
      </c>
      <c r="T78" s="91">
        <v>0</v>
      </c>
      <c r="U78" s="91">
        <v>0</v>
      </c>
      <c r="V78" s="91">
        <v>0</v>
      </c>
      <c r="W78" s="91">
        <v>0</v>
      </c>
      <c r="X78" s="91">
        <v>0</v>
      </c>
      <c r="Y78" s="91">
        <v>0</v>
      </c>
      <c r="Z78" s="56">
        <f>' 3(25)'!Z77</f>
        <v>23.698977361472199</v>
      </c>
      <c r="AA78" s="56">
        <v>0</v>
      </c>
      <c r="AB78" s="56">
        <v>0</v>
      </c>
      <c r="AC78" s="56">
        <v>0</v>
      </c>
      <c r="AD78" s="56">
        <v>0</v>
      </c>
      <c r="AE78" s="56">
        <v>0</v>
      </c>
      <c r="AF78" s="56">
        <v>0</v>
      </c>
      <c r="AG78" s="56">
        <f t="shared" si="11"/>
        <v>23.698977361472199</v>
      </c>
      <c r="AH78" s="56">
        <v>0</v>
      </c>
      <c r="AI78" s="56">
        <v>0</v>
      </c>
      <c r="AJ78" s="56">
        <v>0</v>
      </c>
      <c r="AK78" s="56">
        <v>0</v>
      </c>
      <c r="AL78" s="56">
        <v>0</v>
      </c>
    </row>
    <row r="79" spans="1:38" s="39" customFormat="1">
      <c r="A79" s="63" t="s">
        <v>247</v>
      </c>
      <c r="B79" s="82" t="s">
        <v>248</v>
      </c>
      <c r="C79" s="91" t="s">
        <v>59</v>
      </c>
      <c r="D79" s="91">
        <v>0</v>
      </c>
      <c r="E79" s="91">
        <v>0</v>
      </c>
      <c r="F79" s="91">
        <v>0</v>
      </c>
      <c r="G79" s="91">
        <v>0</v>
      </c>
      <c r="H79" s="91">
        <v>0</v>
      </c>
      <c r="I79" s="91">
        <v>0</v>
      </c>
      <c r="J79" s="91">
        <v>0</v>
      </c>
      <c r="K79" s="91">
        <v>0</v>
      </c>
      <c r="L79" s="91">
        <v>0</v>
      </c>
      <c r="M79" s="91">
        <v>0</v>
      </c>
      <c r="N79" s="91">
        <v>0</v>
      </c>
      <c r="O79" s="91">
        <v>0</v>
      </c>
      <c r="P79" s="91">
        <v>0</v>
      </c>
      <c r="Q79" s="91">
        <v>0</v>
      </c>
      <c r="R79" s="91">
        <v>0</v>
      </c>
      <c r="S79" s="91">
        <v>0</v>
      </c>
      <c r="T79" s="91">
        <v>0</v>
      </c>
      <c r="U79" s="91">
        <v>0</v>
      </c>
      <c r="V79" s="91">
        <v>0</v>
      </c>
      <c r="W79" s="91">
        <v>0</v>
      </c>
      <c r="X79" s="91">
        <v>0</v>
      </c>
      <c r="Y79" s="91">
        <v>0</v>
      </c>
      <c r="Z79" s="56">
        <f>' 3(25)'!Z78</f>
        <v>2.4729367826686799</v>
      </c>
      <c r="AA79" s="56">
        <v>0</v>
      </c>
      <c r="AB79" s="56">
        <v>0</v>
      </c>
      <c r="AC79" s="56">
        <v>0</v>
      </c>
      <c r="AD79" s="56">
        <v>0</v>
      </c>
      <c r="AE79" s="56">
        <v>0</v>
      </c>
      <c r="AF79" s="56">
        <v>0</v>
      </c>
      <c r="AG79" s="56">
        <f t="shared" si="11"/>
        <v>2.4729367826686799</v>
      </c>
      <c r="AH79" s="56">
        <v>0</v>
      </c>
      <c r="AI79" s="56">
        <v>0</v>
      </c>
      <c r="AJ79" s="56">
        <v>0</v>
      </c>
      <c r="AK79" s="56">
        <v>0</v>
      </c>
      <c r="AL79" s="56">
        <v>0</v>
      </c>
    </row>
    <row r="80" spans="1:38" s="39" customFormat="1">
      <c r="A80" s="63" t="s">
        <v>249</v>
      </c>
      <c r="B80" s="82" t="s">
        <v>250</v>
      </c>
      <c r="C80" s="91" t="s">
        <v>59</v>
      </c>
      <c r="D80" s="91">
        <v>0</v>
      </c>
      <c r="E80" s="91">
        <v>0</v>
      </c>
      <c r="F80" s="91">
        <v>0</v>
      </c>
      <c r="G80" s="91">
        <v>0</v>
      </c>
      <c r="H80" s="91">
        <v>0</v>
      </c>
      <c r="I80" s="91">
        <v>0</v>
      </c>
      <c r="J80" s="91">
        <v>0</v>
      </c>
      <c r="K80" s="91">
        <v>0</v>
      </c>
      <c r="L80" s="91">
        <v>0</v>
      </c>
      <c r="M80" s="91">
        <v>0</v>
      </c>
      <c r="N80" s="91">
        <v>0</v>
      </c>
      <c r="O80" s="91">
        <v>0</v>
      </c>
      <c r="P80" s="91">
        <v>0</v>
      </c>
      <c r="Q80" s="91">
        <v>0</v>
      </c>
      <c r="R80" s="91">
        <v>0</v>
      </c>
      <c r="S80" s="91">
        <v>0</v>
      </c>
      <c r="T80" s="91">
        <v>0</v>
      </c>
      <c r="U80" s="91">
        <v>0</v>
      </c>
      <c r="V80" s="91">
        <v>0</v>
      </c>
      <c r="W80" s="91">
        <v>0</v>
      </c>
      <c r="X80" s="91">
        <v>0</v>
      </c>
      <c r="Y80" s="91">
        <v>0</v>
      </c>
      <c r="Z80" s="56">
        <f>' 3(25)'!Z79</f>
        <v>12.69440870889</v>
      </c>
      <c r="AA80" s="56">
        <v>0</v>
      </c>
      <c r="AB80" s="56">
        <v>0</v>
      </c>
      <c r="AC80" s="56">
        <v>0</v>
      </c>
      <c r="AD80" s="56">
        <v>0</v>
      </c>
      <c r="AE80" s="56">
        <v>0</v>
      </c>
      <c r="AF80" s="56">
        <v>0</v>
      </c>
      <c r="AG80" s="56">
        <f t="shared" si="11"/>
        <v>12.69440870889</v>
      </c>
      <c r="AH80" s="56">
        <v>0</v>
      </c>
      <c r="AI80" s="56">
        <v>0</v>
      </c>
      <c r="AJ80" s="56">
        <v>0</v>
      </c>
      <c r="AK80" s="56">
        <v>0</v>
      </c>
      <c r="AL80" s="56">
        <v>0</v>
      </c>
    </row>
    <row r="81" spans="1:68" s="39" customFormat="1">
      <c r="A81" s="63" t="s">
        <v>251</v>
      </c>
      <c r="B81" s="83" t="s">
        <v>252</v>
      </c>
      <c r="C81" s="91" t="s">
        <v>59</v>
      </c>
      <c r="D81" s="91">
        <v>0</v>
      </c>
      <c r="E81" s="91">
        <v>0</v>
      </c>
      <c r="F81" s="91">
        <v>0</v>
      </c>
      <c r="G81" s="91">
        <v>0</v>
      </c>
      <c r="H81" s="91">
        <v>0</v>
      </c>
      <c r="I81" s="91">
        <v>0</v>
      </c>
      <c r="J81" s="91">
        <v>0</v>
      </c>
      <c r="K81" s="91">
        <v>0</v>
      </c>
      <c r="L81" s="91">
        <v>0</v>
      </c>
      <c r="M81" s="91">
        <v>0</v>
      </c>
      <c r="N81" s="91">
        <v>0</v>
      </c>
      <c r="O81" s="91">
        <v>0</v>
      </c>
      <c r="P81" s="91">
        <v>0</v>
      </c>
      <c r="Q81" s="91">
        <v>0</v>
      </c>
      <c r="R81" s="91">
        <v>0</v>
      </c>
      <c r="S81" s="91">
        <v>0</v>
      </c>
      <c r="T81" s="91">
        <v>0</v>
      </c>
      <c r="U81" s="91">
        <v>0</v>
      </c>
      <c r="V81" s="91">
        <v>0</v>
      </c>
      <c r="W81" s="91">
        <v>0</v>
      </c>
      <c r="X81" s="91">
        <v>0</v>
      </c>
      <c r="Y81" s="91">
        <v>0</v>
      </c>
      <c r="Z81" s="56">
        <f>' 3(25)'!Z80</f>
        <v>0</v>
      </c>
      <c r="AA81" s="56">
        <v>0</v>
      </c>
      <c r="AB81" s="56">
        <v>0</v>
      </c>
      <c r="AC81" s="56">
        <v>0</v>
      </c>
      <c r="AD81" s="56">
        <v>0</v>
      </c>
      <c r="AE81" s="56">
        <v>0</v>
      </c>
      <c r="AF81" s="56">
        <v>0</v>
      </c>
      <c r="AG81" s="56">
        <f t="shared" si="11"/>
        <v>0</v>
      </c>
      <c r="AH81" s="56">
        <v>0</v>
      </c>
      <c r="AI81" s="56">
        <v>0</v>
      </c>
      <c r="AJ81" s="56">
        <v>0</v>
      </c>
      <c r="AK81" s="56">
        <v>0</v>
      </c>
      <c r="AL81" s="56">
        <v>0</v>
      </c>
    </row>
    <row r="82" spans="1:68" s="39" customFormat="1">
      <c r="A82" s="63" t="s">
        <v>253</v>
      </c>
      <c r="B82" s="82" t="s">
        <v>254</v>
      </c>
      <c r="C82" s="91" t="s">
        <v>59</v>
      </c>
      <c r="D82" s="91">
        <v>0</v>
      </c>
      <c r="E82" s="91">
        <v>0</v>
      </c>
      <c r="F82" s="91">
        <v>0</v>
      </c>
      <c r="G82" s="91">
        <v>0</v>
      </c>
      <c r="H82" s="91">
        <v>0</v>
      </c>
      <c r="I82" s="91">
        <v>0</v>
      </c>
      <c r="J82" s="91">
        <v>0</v>
      </c>
      <c r="K82" s="91">
        <v>0</v>
      </c>
      <c r="L82" s="91">
        <v>0</v>
      </c>
      <c r="M82" s="91">
        <v>0</v>
      </c>
      <c r="N82" s="91">
        <v>0</v>
      </c>
      <c r="O82" s="91">
        <v>0</v>
      </c>
      <c r="P82" s="91">
        <v>0</v>
      </c>
      <c r="Q82" s="91">
        <v>0</v>
      </c>
      <c r="R82" s="91">
        <v>0</v>
      </c>
      <c r="S82" s="91">
        <v>0</v>
      </c>
      <c r="T82" s="91">
        <v>0</v>
      </c>
      <c r="U82" s="91">
        <v>0</v>
      </c>
      <c r="V82" s="91">
        <v>0</v>
      </c>
      <c r="W82" s="91">
        <v>0</v>
      </c>
      <c r="X82" s="91">
        <v>0</v>
      </c>
      <c r="Y82" s="91">
        <v>0</v>
      </c>
      <c r="Z82" s="56">
        <f>' 3(25)'!Z81</f>
        <v>0.58692372189298903</v>
      </c>
      <c r="AA82" s="56">
        <v>0</v>
      </c>
      <c r="AB82" s="56">
        <v>0</v>
      </c>
      <c r="AC82" s="56">
        <v>0</v>
      </c>
      <c r="AD82" s="56">
        <v>0</v>
      </c>
      <c r="AE82" s="56">
        <v>0</v>
      </c>
      <c r="AF82" s="56">
        <v>0</v>
      </c>
      <c r="AG82" s="56">
        <f t="shared" si="11"/>
        <v>0.58692372189298903</v>
      </c>
      <c r="AH82" s="56">
        <v>0</v>
      </c>
      <c r="AI82" s="56">
        <v>0</v>
      </c>
      <c r="AJ82" s="56">
        <v>0</v>
      </c>
      <c r="AK82" s="56">
        <v>0</v>
      </c>
      <c r="AL82" s="56">
        <v>0</v>
      </c>
    </row>
    <row r="83" spans="1:68" s="39" customFormat="1">
      <c r="A83" s="63" t="s">
        <v>255</v>
      </c>
      <c r="B83" s="82" t="s">
        <v>256</v>
      </c>
      <c r="C83" s="91" t="s">
        <v>59</v>
      </c>
      <c r="D83" s="91">
        <v>0</v>
      </c>
      <c r="E83" s="91">
        <v>0</v>
      </c>
      <c r="F83" s="91">
        <v>0</v>
      </c>
      <c r="G83" s="91">
        <v>0</v>
      </c>
      <c r="H83" s="91">
        <v>0</v>
      </c>
      <c r="I83" s="91">
        <v>0</v>
      </c>
      <c r="J83" s="91">
        <v>0</v>
      </c>
      <c r="K83" s="91">
        <v>0</v>
      </c>
      <c r="L83" s="91">
        <v>0</v>
      </c>
      <c r="M83" s="91">
        <v>0</v>
      </c>
      <c r="N83" s="91">
        <v>0</v>
      </c>
      <c r="O83" s="91">
        <v>0</v>
      </c>
      <c r="P83" s="91">
        <v>0</v>
      </c>
      <c r="Q83" s="91">
        <v>0</v>
      </c>
      <c r="R83" s="91">
        <v>0</v>
      </c>
      <c r="S83" s="91">
        <v>0</v>
      </c>
      <c r="T83" s="91">
        <v>0</v>
      </c>
      <c r="U83" s="91">
        <v>0</v>
      </c>
      <c r="V83" s="91">
        <v>0</v>
      </c>
      <c r="W83" s="91">
        <v>0</v>
      </c>
      <c r="X83" s="91">
        <v>0</v>
      </c>
      <c r="Y83" s="91">
        <v>0</v>
      </c>
      <c r="Z83" s="56">
        <f>' 3(25)'!Z82</f>
        <v>0.59144404423104002</v>
      </c>
      <c r="AA83" s="56">
        <v>0</v>
      </c>
      <c r="AB83" s="56">
        <v>0</v>
      </c>
      <c r="AC83" s="56">
        <v>0</v>
      </c>
      <c r="AD83" s="56">
        <v>0</v>
      </c>
      <c r="AE83" s="56">
        <v>0</v>
      </c>
      <c r="AF83" s="56">
        <v>0</v>
      </c>
      <c r="AG83" s="56">
        <f t="shared" si="11"/>
        <v>0.59144404423104002</v>
      </c>
      <c r="AH83" s="56">
        <v>0</v>
      </c>
      <c r="AI83" s="56">
        <v>0</v>
      </c>
      <c r="AJ83" s="56">
        <v>0</v>
      </c>
      <c r="AK83" s="56">
        <v>0</v>
      </c>
      <c r="AL83" s="56">
        <v>0</v>
      </c>
    </row>
    <row r="84" spans="1:68">
      <c r="A84" s="136"/>
      <c r="B84" s="85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</row>
    <row r="85" spans="1:68">
      <c r="A85" s="136"/>
      <c r="B85" s="85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</row>
    <row r="87" spans="1:68" ht="22.5" customHeight="1">
      <c r="A87" s="243" t="s">
        <v>257</v>
      </c>
      <c r="B87" s="243"/>
      <c r="C87" s="243"/>
      <c r="D87" s="243"/>
      <c r="E87" s="243"/>
      <c r="F87" s="243"/>
      <c r="G87" s="243"/>
      <c r="H87" s="243"/>
      <c r="I87" s="243"/>
      <c r="J87" s="243"/>
      <c r="K87" s="243"/>
      <c r="L87" s="243"/>
      <c r="M87" s="243"/>
      <c r="N87" s="243"/>
      <c r="O87" s="243"/>
      <c r="P87" s="243"/>
      <c r="Q87" s="243"/>
      <c r="R87" s="243"/>
      <c r="S87" s="243"/>
      <c r="T87" s="243"/>
      <c r="U87" s="243"/>
      <c r="V87" s="243"/>
      <c r="W87" s="243"/>
      <c r="X87" s="243"/>
      <c r="Y87" s="243"/>
      <c r="Z87" s="243"/>
      <c r="AA87" s="243"/>
      <c r="AB87" s="243"/>
      <c r="AC87" s="243"/>
      <c r="AD87" s="243"/>
      <c r="AE87" s="243"/>
      <c r="AF87" s="243"/>
      <c r="AG87" s="243"/>
      <c r="AH87" s="243"/>
      <c r="AI87" s="243"/>
      <c r="AJ87" s="243"/>
      <c r="AK87" s="243"/>
      <c r="AL87" s="243"/>
    </row>
    <row r="88" spans="1:68" ht="21.75" customHeight="1">
      <c r="A88" s="243" t="s">
        <v>258</v>
      </c>
      <c r="B88" s="243"/>
      <c r="C88" s="243"/>
      <c r="D88" s="243"/>
      <c r="E88" s="243"/>
      <c r="F88" s="243"/>
      <c r="G88" s="243"/>
      <c r="H88" s="243"/>
      <c r="I88" s="243"/>
      <c r="J88" s="243"/>
      <c r="K88" s="243"/>
      <c r="L88" s="243"/>
      <c r="M88" s="243"/>
      <c r="N88" s="243"/>
      <c r="O88" s="243"/>
      <c r="P88" s="243"/>
      <c r="Q88" s="243"/>
      <c r="R88" s="243"/>
      <c r="S88" s="243"/>
      <c r="T88" s="243"/>
      <c r="U88" s="243"/>
      <c r="V88" s="243"/>
      <c r="W88" s="243"/>
      <c r="X88" s="243"/>
      <c r="Y88" s="243"/>
      <c r="Z88" s="243"/>
      <c r="AA88" s="243"/>
      <c r="AB88" s="243"/>
      <c r="AC88" s="243"/>
      <c r="AD88" s="243"/>
      <c r="AE88" s="243"/>
      <c r="AF88" s="243"/>
      <c r="AG88" s="243"/>
      <c r="AH88" s="243"/>
      <c r="AI88" s="243"/>
      <c r="AJ88" s="243"/>
      <c r="AK88" s="243"/>
      <c r="AL88" s="243"/>
    </row>
    <row r="89" spans="1:68" ht="18.75">
      <c r="A89" s="271" t="s">
        <v>479</v>
      </c>
      <c r="B89" s="271"/>
      <c r="C89" s="271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271"/>
      <c r="Q89" s="271"/>
      <c r="R89" s="271"/>
      <c r="S89" s="271"/>
      <c r="T89" s="271"/>
      <c r="U89" s="271"/>
      <c r="V89" s="271"/>
      <c r="W89" s="271"/>
      <c r="X89" s="271"/>
      <c r="Y89" s="271"/>
      <c r="Z89" s="271"/>
      <c r="AA89" s="271"/>
      <c r="AB89" s="271"/>
      <c r="AC89" s="271"/>
      <c r="AD89" s="271"/>
      <c r="AE89" s="271"/>
      <c r="AF89" s="271"/>
      <c r="AG89" s="271"/>
      <c r="AH89" s="271"/>
      <c r="AI89" s="271"/>
      <c r="AJ89" s="271"/>
      <c r="AK89" s="271"/>
      <c r="AL89" s="271"/>
    </row>
    <row r="90" spans="1:68" ht="47.25" customHeight="1">
      <c r="A90" s="272" t="s">
        <v>480</v>
      </c>
      <c r="B90" s="272"/>
      <c r="C90" s="272"/>
      <c r="D90" s="272"/>
      <c r="E90" s="272"/>
      <c r="F90" s="272"/>
      <c r="G90" s="272"/>
      <c r="H90" s="272"/>
      <c r="I90" s="272"/>
      <c r="J90" s="272"/>
      <c r="K90" s="272"/>
      <c r="L90" s="272"/>
      <c r="M90" s="272"/>
      <c r="N90" s="272"/>
      <c r="O90" s="272"/>
      <c r="P90" s="272"/>
      <c r="Q90" s="272"/>
      <c r="R90" s="272"/>
      <c r="S90" s="272"/>
      <c r="T90" s="272"/>
      <c r="U90" s="272"/>
      <c r="V90" s="272"/>
      <c r="W90" s="272"/>
      <c r="X90" s="272"/>
      <c r="Y90" s="272"/>
      <c r="Z90" s="272"/>
      <c r="AA90" s="272"/>
      <c r="AB90" s="272"/>
      <c r="AC90" s="272"/>
      <c r="AD90" s="272"/>
      <c r="AE90" s="272"/>
      <c r="AF90" s="272"/>
      <c r="AG90" s="272"/>
      <c r="AH90" s="272"/>
      <c r="AI90" s="272"/>
      <c r="AJ90" s="272"/>
      <c r="AK90" s="272"/>
      <c r="AL90" s="272"/>
      <c r="AM90" s="156"/>
      <c r="AN90" s="156"/>
      <c r="AO90" s="156"/>
      <c r="AP90" s="156"/>
      <c r="AQ90" s="156"/>
      <c r="AR90" s="156"/>
      <c r="AS90" s="156"/>
      <c r="AT90" s="156"/>
      <c r="AU90" s="156"/>
      <c r="AV90" s="156"/>
      <c r="AW90" s="156"/>
      <c r="AX90" s="156"/>
      <c r="AY90" s="156"/>
      <c r="AZ90" s="156"/>
      <c r="BA90" s="156"/>
      <c r="BB90" s="156"/>
      <c r="BC90" s="156"/>
      <c r="BD90" s="156"/>
      <c r="BE90" s="156"/>
      <c r="BF90" s="156"/>
      <c r="BG90" s="156"/>
      <c r="BH90" s="156"/>
      <c r="BI90" s="156"/>
      <c r="BJ90" s="156"/>
      <c r="BK90" s="156"/>
      <c r="BL90" s="156"/>
      <c r="BM90" s="156"/>
      <c r="BN90" s="156"/>
      <c r="BO90" s="156"/>
      <c r="BP90" s="156"/>
    </row>
    <row r="91" spans="1:68" ht="23.25" customHeight="1">
      <c r="A91" s="245"/>
      <c r="B91" s="245"/>
      <c r="C91" s="245"/>
      <c r="D91" s="245"/>
      <c r="E91" s="245"/>
      <c r="F91" s="245"/>
      <c r="G91" s="245"/>
      <c r="H91" s="245"/>
      <c r="I91" s="245"/>
      <c r="J91" s="245"/>
      <c r="K91" s="245"/>
      <c r="L91" s="245"/>
      <c r="M91" s="245"/>
      <c r="N91" s="245"/>
      <c r="O91" s="245"/>
      <c r="P91" s="245"/>
      <c r="Q91" s="245"/>
      <c r="R91" s="245"/>
      <c r="S91" s="245"/>
      <c r="T91" s="245"/>
      <c r="U91" s="245"/>
      <c r="V91" s="245"/>
      <c r="W91" s="245"/>
      <c r="X91" s="245"/>
      <c r="Y91" s="245"/>
      <c r="Z91" s="245"/>
      <c r="AA91" s="245"/>
      <c r="AB91" s="245"/>
      <c r="AC91" s="245"/>
      <c r="AD91" s="245"/>
      <c r="AE91" s="245"/>
      <c r="AF91" s="245"/>
      <c r="AG91" s="245"/>
      <c r="AH91" s="245"/>
      <c r="AI91" s="245"/>
      <c r="AJ91" s="245"/>
      <c r="AK91" s="245"/>
      <c r="AL91" s="245"/>
      <c r="AM91" s="86"/>
      <c r="AN91" s="86"/>
      <c r="AO91" s="86"/>
      <c r="AP91" s="86"/>
      <c r="AQ91" s="86"/>
      <c r="AR91" s="86"/>
    </row>
    <row r="102" spans="36:36">
      <c r="AJ102" s="1" t="s">
        <v>481</v>
      </c>
    </row>
  </sheetData>
  <mergeCells count="24">
    <mergeCell ref="A87:AL87"/>
    <mergeCell ref="A88:AL88"/>
    <mergeCell ref="A89:AL89"/>
    <mergeCell ref="A90:AL90"/>
    <mergeCell ref="A91:AL91"/>
    <mergeCell ref="A10:A13"/>
    <mergeCell ref="B10:B13"/>
    <mergeCell ref="C10:C13"/>
    <mergeCell ref="D10:AL10"/>
    <mergeCell ref="D11:J11"/>
    <mergeCell ref="K11:Q11"/>
    <mergeCell ref="R11:X11"/>
    <mergeCell ref="Y11:AE11"/>
    <mergeCell ref="AF11:AL11"/>
    <mergeCell ref="E12:J12"/>
    <mergeCell ref="L12:Q12"/>
    <mergeCell ref="S12:X12"/>
    <mergeCell ref="Z12:AE12"/>
    <mergeCell ref="AG12:AL12"/>
    <mergeCell ref="A4:AL4"/>
    <mergeCell ref="A5:AL5"/>
    <mergeCell ref="A7:AL7"/>
    <mergeCell ref="A8:AL8"/>
    <mergeCell ref="A9:AL9"/>
  </mergeCells>
  <pageMargins left="0.70866141732283472" right="0.70866141732283472" top="0.74803149606299213" bottom="0.74803149606299213" header="0.31496062992125984" footer="0.51181102362204722"/>
  <pageSetup paperSize="9" scale="18" firstPageNumber="0" orientation="landscape" horizontalDpi="300" verticalDpi="300" r:id="rId1"/>
  <headerFooter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MK102"/>
  <sheetViews>
    <sheetView view="pageBreakPreview" topLeftCell="L1" zoomScaleNormal="100" workbookViewId="0">
      <selection activeCell="AL2" sqref="AL2"/>
    </sheetView>
  </sheetViews>
  <sheetFormatPr defaultRowHeight="15.75"/>
  <cols>
    <col min="1" max="1" width="11.625" style="1" customWidth="1"/>
    <col min="2" max="2" width="71" style="1" customWidth="1"/>
    <col min="3" max="3" width="13.875" style="1" customWidth="1"/>
    <col min="4" max="4" width="16.125" style="1" customWidth="1"/>
    <col min="5" max="5" width="6.125" style="1" customWidth="1"/>
    <col min="6" max="10" width="6" style="1" customWidth="1"/>
    <col min="11" max="11" width="16.75" style="1" customWidth="1"/>
    <col min="12" max="17" width="6" style="1" customWidth="1"/>
    <col min="18" max="18" width="16.5" style="1" customWidth="1"/>
    <col min="19" max="24" width="6" style="1" customWidth="1"/>
    <col min="25" max="25" width="16.125" style="1" customWidth="1"/>
    <col min="26" max="26" width="9.75" style="1" customWidth="1"/>
    <col min="27" max="28" width="6" style="1" customWidth="1"/>
    <col min="29" max="29" width="7.875" style="1" customWidth="1"/>
    <col min="30" max="31" width="6" style="1" customWidth="1"/>
    <col min="32" max="32" width="15.75" style="1" customWidth="1"/>
    <col min="33" max="33" width="9.375" style="1" customWidth="1"/>
    <col min="34" max="35" width="6" style="1" customWidth="1"/>
    <col min="36" max="36" width="8.5" style="1" customWidth="1"/>
    <col min="37" max="38" width="6" style="1" customWidth="1"/>
    <col min="39" max="39" width="3.5" style="1" customWidth="1"/>
    <col min="40" max="40" width="5.75" style="1" customWidth="1"/>
    <col min="41" max="41" width="16.125" style="1" customWidth="1"/>
    <col min="42" max="42" width="21.25" style="1" customWidth="1"/>
    <col min="43" max="43" width="12.625" style="1" customWidth="1"/>
    <col min="44" max="44" width="22.375" style="1" customWidth="1"/>
    <col min="45" max="45" width="10.875" style="1" customWidth="1"/>
    <col min="46" max="46" width="17.375" style="1" customWidth="1"/>
    <col min="47" max="48" width="4.125" style="1" customWidth="1"/>
    <col min="49" max="49" width="3.75" style="1" customWidth="1"/>
    <col min="50" max="50" width="3.875" style="1" customWidth="1"/>
    <col min="51" max="51" width="4.5" style="1" customWidth="1"/>
    <col min="52" max="52" width="5" style="1" customWidth="1"/>
    <col min="53" max="53" width="5.5" style="1" customWidth="1"/>
    <col min="54" max="54" width="5.75" style="1" customWidth="1"/>
    <col min="55" max="55" width="5.5" style="1" customWidth="1"/>
    <col min="56" max="57" width="5" style="1" customWidth="1"/>
    <col min="58" max="58" width="12.875" style="1" customWidth="1"/>
    <col min="59" max="68" width="5" style="1" customWidth="1"/>
    <col min="69" max="1025" width="9" style="1" customWidth="1"/>
  </cols>
  <sheetData>
    <row r="1" spans="1:67" ht="18.75">
      <c r="AL1" s="3" t="s">
        <v>364</v>
      </c>
    </row>
    <row r="2" spans="1:67" ht="18.75">
      <c r="AL2" s="3" t="s">
        <v>1</v>
      </c>
    </row>
    <row r="3" spans="1:67" ht="18.75">
      <c r="AL3" s="3"/>
    </row>
    <row r="4" spans="1:67" ht="18.75">
      <c r="A4" s="270" t="s">
        <v>431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</row>
    <row r="5" spans="1:67" ht="18.75">
      <c r="A5" s="255" t="s">
        <v>492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</row>
    <row r="6" spans="1:67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</row>
    <row r="7" spans="1:67" ht="18.75">
      <c r="A7" s="238" t="str">
        <f>'1'!A7:T7</f>
        <v xml:space="preserve">Акционерное общество "Тамбовская сетевая компания" 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</row>
    <row r="8" spans="1:67">
      <c r="A8" s="239" t="s">
        <v>5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</row>
    <row r="9" spans="1:67">
      <c r="A9" s="265"/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142"/>
      <c r="AN9" s="142"/>
      <c r="AO9" s="142"/>
      <c r="AP9" s="142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</row>
    <row r="10" spans="1:67" ht="19.5" customHeight="1">
      <c r="A10" s="266" t="s">
        <v>6</v>
      </c>
      <c r="B10" s="266" t="s">
        <v>261</v>
      </c>
      <c r="C10" s="266" t="s">
        <v>262</v>
      </c>
      <c r="D10" s="267" t="s">
        <v>493</v>
      </c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87"/>
      <c r="AN10" s="87"/>
      <c r="AO10" s="87"/>
      <c r="AP10" s="87"/>
    </row>
    <row r="11" spans="1:67" ht="43.5" customHeight="1">
      <c r="A11" s="266"/>
      <c r="B11" s="266"/>
      <c r="C11" s="266"/>
      <c r="D11" s="267" t="s">
        <v>434</v>
      </c>
      <c r="E11" s="267"/>
      <c r="F11" s="267"/>
      <c r="G11" s="267"/>
      <c r="H11" s="267"/>
      <c r="I11" s="267"/>
      <c r="J11" s="267"/>
      <c r="K11" s="267" t="s">
        <v>435</v>
      </c>
      <c r="L11" s="267"/>
      <c r="M11" s="267"/>
      <c r="N11" s="267"/>
      <c r="O11" s="267"/>
      <c r="P11" s="267"/>
      <c r="Q11" s="267"/>
      <c r="R11" s="267" t="s">
        <v>436</v>
      </c>
      <c r="S11" s="267"/>
      <c r="T11" s="267"/>
      <c r="U11" s="267"/>
      <c r="V11" s="267"/>
      <c r="W11" s="267"/>
      <c r="X11" s="267"/>
      <c r="Y11" s="267" t="s">
        <v>437</v>
      </c>
      <c r="Z11" s="267"/>
      <c r="AA11" s="267"/>
      <c r="AB11" s="267"/>
      <c r="AC11" s="267"/>
      <c r="AD11" s="267"/>
      <c r="AE11" s="267"/>
      <c r="AF11" s="266" t="s">
        <v>494</v>
      </c>
      <c r="AG11" s="266"/>
      <c r="AH11" s="266"/>
      <c r="AI11" s="266"/>
      <c r="AJ11" s="266"/>
      <c r="AK11" s="266"/>
      <c r="AL11" s="266"/>
      <c r="AM11" s="87"/>
      <c r="AN11" s="87"/>
      <c r="AO11" s="87"/>
      <c r="AP11" s="87"/>
    </row>
    <row r="12" spans="1:67" ht="43.5" customHeight="1">
      <c r="A12" s="266"/>
      <c r="B12" s="266"/>
      <c r="C12" s="266"/>
      <c r="D12" s="143" t="s">
        <v>375</v>
      </c>
      <c r="E12" s="267" t="s">
        <v>376</v>
      </c>
      <c r="F12" s="267"/>
      <c r="G12" s="267"/>
      <c r="H12" s="267"/>
      <c r="I12" s="267"/>
      <c r="J12" s="267"/>
      <c r="K12" s="143" t="s">
        <v>375</v>
      </c>
      <c r="L12" s="267" t="s">
        <v>376</v>
      </c>
      <c r="M12" s="267"/>
      <c r="N12" s="267"/>
      <c r="O12" s="267"/>
      <c r="P12" s="267"/>
      <c r="Q12" s="267"/>
      <c r="R12" s="143" t="s">
        <v>375</v>
      </c>
      <c r="S12" s="267" t="s">
        <v>376</v>
      </c>
      <c r="T12" s="267"/>
      <c r="U12" s="267"/>
      <c r="V12" s="267"/>
      <c r="W12" s="267"/>
      <c r="X12" s="267"/>
      <c r="Y12" s="143" t="s">
        <v>375</v>
      </c>
      <c r="Z12" s="267" t="s">
        <v>376</v>
      </c>
      <c r="AA12" s="267"/>
      <c r="AB12" s="267"/>
      <c r="AC12" s="267"/>
      <c r="AD12" s="267"/>
      <c r="AE12" s="267"/>
      <c r="AF12" s="143" t="s">
        <v>375</v>
      </c>
      <c r="AG12" s="267" t="s">
        <v>376</v>
      </c>
      <c r="AH12" s="267"/>
      <c r="AI12" s="267"/>
      <c r="AJ12" s="267"/>
      <c r="AK12" s="267"/>
      <c r="AL12" s="267"/>
    </row>
    <row r="13" spans="1:67" ht="87.75" customHeight="1">
      <c r="A13" s="266"/>
      <c r="B13" s="266"/>
      <c r="C13" s="266"/>
      <c r="D13" s="14" t="s">
        <v>377</v>
      </c>
      <c r="E13" s="14" t="s">
        <v>377</v>
      </c>
      <c r="F13" s="146" t="s">
        <v>439</v>
      </c>
      <c r="G13" s="146" t="s">
        <v>440</v>
      </c>
      <c r="H13" s="146" t="s">
        <v>441</v>
      </c>
      <c r="I13" s="146" t="s">
        <v>442</v>
      </c>
      <c r="J13" s="146" t="s">
        <v>443</v>
      </c>
      <c r="K13" s="14" t="s">
        <v>377</v>
      </c>
      <c r="L13" s="14" t="s">
        <v>377</v>
      </c>
      <c r="M13" s="146" t="s">
        <v>439</v>
      </c>
      <c r="N13" s="146" t="s">
        <v>440</v>
      </c>
      <c r="O13" s="146" t="s">
        <v>441</v>
      </c>
      <c r="P13" s="146" t="s">
        <v>442</v>
      </c>
      <c r="Q13" s="146" t="s">
        <v>443</v>
      </c>
      <c r="R13" s="14" t="s">
        <v>377</v>
      </c>
      <c r="S13" s="14" t="s">
        <v>377</v>
      </c>
      <c r="T13" s="146" t="s">
        <v>439</v>
      </c>
      <c r="U13" s="146" t="s">
        <v>440</v>
      </c>
      <c r="V13" s="146" t="s">
        <v>441</v>
      </c>
      <c r="W13" s="146" t="s">
        <v>442</v>
      </c>
      <c r="X13" s="146" t="s">
        <v>443</v>
      </c>
      <c r="Y13" s="14" t="s">
        <v>377</v>
      </c>
      <c r="Z13" s="14" t="s">
        <v>377</v>
      </c>
      <c r="AA13" s="146" t="s">
        <v>439</v>
      </c>
      <c r="AB13" s="146" t="s">
        <v>440</v>
      </c>
      <c r="AC13" s="146" t="s">
        <v>441</v>
      </c>
      <c r="AD13" s="146" t="s">
        <v>442</v>
      </c>
      <c r="AE13" s="146" t="s">
        <v>443</v>
      </c>
      <c r="AF13" s="14" t="s">
        <v>377</v>
      </c>
      <c r="AG13" s="14" t="s">
        <v>377</v>
      </c>
      <c r="AH13" s="146" t="s">
        <v>439</v>
      </c>
      <c r="AI13" s="146" t="s">
        <v>440</v>
      </c>
      <c r="AJ13" s="146" t="s">
        <v>441</v>
      </c>
      <c r="AK13" s="146" t="s">
        <v>442</v>
      </c>
      <c r="AL13" s="146" t="s">
        <v>443</v>
      </c>
    </row>
    <row r="14" spans="1:67">
      <c r="A14" s="144">
        <v>1</v>
      </c>
      <c r="B14" s="144">
        <v>2</v>
      </c>
      <c r="C14" s="144">
        <v>3</v>
      </c>
      <c r="D14" s="147" t="s">
        <v>444</v>
      </c>
      <c r="E14" s="147" t="s">
        <v>445</v>
      </c>
      <c r="F14" s="147" t="s">
        <v>446</v>
      </c>
      <c r="G14" s="147" t="s">
        <v>447</v>
      </c>
      <c r="H14" s="147" t="s">
        <v>448</v>
      </c>
      <c r="I14" s="147" t="s">
        <v>449</v>
      </c>
      <c r="J14" s="147" t="s">
        <v>450</v>
      </c>
      <c r="K14" s="147" t="s">
        <v>451</v>
      </c>
      <c r="L14" s="147" t="s">
        <v>452</v>
      </c>
      <c r="M14" s="147" t="s">
        <v>453</v>
      </c>
      <c r="N14" s="147" t="s">
        <v>454</v>
      </c>
      <c r="O14" s="147" t="s">
        <v>455</v>
      </c>
      <c r="P14" s="147" t="s">
        <v>456</v>
      </c>
      <c r="Q14" s="147" t="s">
        <v>457</v>
      </c>
      <c r="R14" s="147" t="s">
        <v>458</v>
      </c>
      <c r="S14" s="147" t="s">
        <v>459</v>
      </c>
      <c r="T14" s="147" t="s">
        <v>460</v>
      </c>
      <c r="U14" s="147" t="s">
        <v>461</v>
      </c>
      <c r="V14" s="147" t="s">
        <v>462</v>
      </c>
      <c r="W14" s="147" t="s">
        <v>463</v>
      </c>
      <c r="X14" s="147" t="s">
        <v>464</v>
      </c>
      <c r="Y14" s="147" t="s">
        <v>465</v>
      </c>
      <c r="Z14" s="147" t="s">
        <v>466</v>
      </c>
      <c r="AA14" s="147" t="s">
        <v>467</v>
      </c>
      <c r="AB14" s="147" t="s">
        <v>468</v>
      </c>
      <c r="AC14" s="147" t="s">
        <v>469</v>
      </c>
      <c r="AD14" s="147" t="s">
        <v>470</v>
      </c>
      <c r="AE14" s="147" t="s">
        <v>471</v>
      </c>
      <c r="AF14" s="147" t="s">
        <v>472</v>
      </c>
      <c r="AG14" s="147" t="s">
        <v>473</v>
      </c>
      <c r="AH14" s="147" t="s">
        <v>474</v>
      </c>
      <c r="AI14" s="147" t="s">
        <v>475</v>
      </c>
      <c r="AJ14" s="147" t="s">
        <v>476</v>
      </c>
      <c r="AK14" s="147" t="s">
        <v>477</v>
      </c>
      <c r="AL14" s="147" t="s">
        <v>478</v>
      </c>
    </row>
    <row r="15" spans="1:67">
      <c r="A15" s="94"/>
      <c r="B15" s="19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</row>
    <row r="16" spans="1:67" s="39" customFormat="1">
      <c r="A16" s="152">
        <v>0</v>
      </c>
      <c r="B16" s="152" t="s">
        <v>57</v>
      </c>
      <c r="C16" s="152" t="s">
        <v>58</v>
      </c>
      <c r="D16" s="98">
        <f t="shared" ref="D16:AL16" si="0">D17+D18+D19+D20+D21+D22</f>
        <v>0</v>
      </c>
      <c r="E16" s="98">
        <f t="shared" si="0"/>
        <v>0</v>
      </c>
      <c r="F16" s="98">
        <f t="shared" si="0"/>
        <v>0</v>
      </c>
      <c r="G16" s="98">
        <f t="shared" si="0"/>
        <v>0</v>
      </c>
      <c r="H16" s="98">
        <f t="shared" si="0"/>
        <v>0</v>
      </c>
      <c r="I16" s="98">
        <f t="shared" si="0"/>
        <v>0</v>
      </c>
      <c r="J16" s="98">
        <f t="shared" si="0"/>
        <v>0</v>
      </c>
      <c r="K16" s="98">
        <f t="shared" si="0"/>
        <v>0</v>
      </c>
      <c r="L16" s="98">
        <f t="shared" si="0"/>
        <v>0</v>
      </c>
      <c r="M16" s="98">
        <f t="shared" si="0"/>
        <v>0</v>
      </c>
      <c r="N16" s="98">
        <f t="shared" si="0"/>
        <v>0</v>
      </c>
      <c r="O16" s="98">
        <f t="shared" si="0"/>
        <v>0</v>
      </c>
      <c r="P16" s="98">
        <f t="shared" si="0"/>
        <v>0</v>
      </c>
      <c r="Q16" s="98">
        <f t="shared" si="0"/>
        <v>0</v>
      </c>
      <c r="R16" s="98">
        <f t="shared" si="0"/>
        <v>0</v>
      </c>
      <c r="S16" s="98">
        <f t="shared" si="0"/>
        <v>0</v>
      </c>
      <c r="T16" s="98">
        <f t="shared" si="0"/>
        <v>0</v>
      </c>
      <c r="U16" s="98">
        <f t="shared" si="0"/>
        <v>0</v>
      </c>
      <c r="V16" s="98">
        <f t="shared" si="0"/>
        <v>0</v>
      </c>
      <c r="W16" s="98">
        <f t="shared" si="0"/>
        <v>0</v>
      </c>
      <c r="X16" s="98">
        <f t="shared" si="0"/>
        <v>0</v>
      </c>
      <c r="Y16" s="98">
        <f t="shared" si="0"/>
        <v>0</v>
      </c>
      <c r="Z16" s="98">
        <f t="shared" si="0"/>
        <v>204.38889763080903</v>
      </c>
      <c r="AA16" s="98">
        <f t="shared" si="0"/>
        <v>1.67</v>
      </c>
      <c r="AB16" s="98">
        <f t="shared" si="0"/>
        <v>0</v>
      </c>
      <c r="AC16" s="98">
        <f t="shared" si="0"/>
        <v>44.66</v>
      </c>
      <c r="AD16" s="98">
        <f t="shared" si="0"/>
        <v>0</v>
      </c>
      <c r="AE16" s="153">
        <f t="shared" si="0"/>
        <v>3</v>
      </c>
      <c r="AF16" s="98">
        <f t="shared" si="0"/>
        <v>0</v>
      </c>
      <c r="AG16" s="98">
        <f t="shared" si="0"/>
        <v>204.38889763080903</v>
      </c>
      <c r="AH16" s="98">
        <f t="shared" si="0"/>
        <v>1.67</v>
      </c>
      <c r="AI16" s="98">
        <f t="shared" si="0"/>
        <v>0</v>
      </c>
      <c r="AJ16" s="98">
        <f t="shared" si="0"/>
        <v>44.66</v>
      </c>
      <c r="AK16" s="98">
        <f t="shared" si="0"/>
        <v>0</v>
      </c>
      <c r="AL16" s="153">
        <f t="shared" si="0"/>
        <v>3</v>
      </c>
    </row>
    <row r="17" spans="1:38">
      <c r="A17" s="52" t="s">
        <v>60</v>
      </c>
      <c r="B17" s="53" t="s">
        <v>61</v>
      </c>
      <c r="C17" s="52" t="s">
        <v>58</v>
      </c>
      <c r="D17" s="56">
        <v>0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  <c r="S17" s="56">
        <v>0</v>
      </c>
      <c r="T17" s="56">
        <v>0</v>
      </c>
      <c r="U17" s="56">
        <v>0</v>
      </c>
      <c r="V17" s="56">
        <v>0</v>
      </c>
      <c r="W17" s="56">
        <v>0</v>
      </c>
      <c r="X17" s="56">
        <v>0</v>
      </c>
      <c r="Y17" s="56">
        <v>0</v>
      </c>
      <c r="Z17" s="56">
        <v>0</v>
      </c>
      <c r="AA17" s="56">
        <v>0</v>
      </c>
      <c r="AB17" s="56">
        <v>0</v>
      </c>
      <c r="AC17" s="56">
        <v>0</v>
      </c>
      <c r="AD17" s="56">
        <v>0</v>
      </c>
      <c r="AE17" s="56">
        <v>0</v>
      </c>
      <c r="AF17" s="56">
        <v>0</v>
      </c>
      <c r="AG17" s="56">
        <v>0</v>
      </c>
      <c r="AH17" s="56">
        <v>0</v>
      </c>
      <c r="AI17" s="56">
        <v>0</v>
      </c>
      <c r="AJ17" s="56">
        <v>0</v>
      </c>
      <c r="AK17" s="56">
        <v>0</v>
      </c>
      <c r="AL17" s="56">
        <v>0</v>
      </c>
    </row>
    <row r="18" spans="1:38">
      <c r="A18" s="52" t="s">
        <v>62</v>
      </c>
      <c r="B18" s="53" t="s">
        <v>63</v>
      </c>
      <c r="C18" s="52" t="s">
        <v>58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f t="shared" ref="Y18:AL18" si="1">Y43</f>
        <v>0</v>
      </c>
      <c r="Z18" s="56">
        <f t="shared" si="1"/>
        <v>0</v>
      </c>
      <c r="AA18" s="56">
        <f t="shared" si="1"/>
        <v>0</v>
      </c>
      <c r="AB18" s="56">
        <f t="shared" si="1"/>
        <v>0</v>
      </c>
      <c r="AC18" s="56">
        <f t="shared" si="1"/>
        <v>0</v>
      </c>
      <c r="AD18" s="56">
        <f t="shared" si="1"/>
        <v>0</v>
      </c>
      <c r="AE18" s="56">
        <f t="shared" si="1"/>
        <v>0</v>
      </c>
      <c r="AF18" s="56">
        <f t="shared" si="1"/>
        <v>0</v>
      </c>
      <c r="AG18" s="56">
        <f t="shared" si="1"/>
        <v>0</v>
      </c>
      <c r="AH18" s="56">
        <f t="shared" si="1"/>
        <v>0</v>
      </c>
      <c r="AI18" s="56">
        <f t="shared" si="1"/>
        <v>0</v>
      </c>
      <c r="AJ18" s="56">
        <f t="shared" si="1"/>
        <v>0</v>
      </c>
      <c r="AK18" s="56">
        <f t="shared" si="1"/>
        <v>0</v>
      </c>
      <c r="AL18" s="56">
        <f t="shared" si="1"/>
        <v>0</v>
      </c>
    </row>
    <row r="19" spans="1:38" ht="31.5">
      <c r="A19" s="52" t="s">
        <v>64</v>
      </c>
      <c r="B19" s="53" t="s">
        <v>65</v>
      </c>
      <c r="C19" s="52" t="s">
        <v>58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56">
        <v>0</v>
      </c>
      <c r="T19" s="56">
        <v>0</v>
      </c>
      <c r="U19" s="56">
        <v>0</v>
      </c>
      <c r="V19" s="56">
        <v>0</v>
      </c>
      <c r="W19" s="56">
        <v>0</v>
      </c>
      <c r="X19" s="56">
        <v>0</v>
      </c>
      <c r="Y19" s="56">
        <v>0</v>
      </c>
      <c r="Z19" s="56">
        <v>0</v>
      </c>
      <c r="AA19" s="56">
        <v>0</v>
      </c>
      <c r="AB19" s="56">
        <v>0</v>
      </c>
      <c r="AC19" s="56">
        <v>0</v>
      </c>
      <c r="AD19" s="56">
        <v>0</v>
      </c>
      <c r="AE19" s="56">
        <v>0</v>
      </c>
      <c r="AF19" s="56">
        <v>0</v>
      </c>
      <c r="AG19" s="56">
        <v>0</v>
      </c>
      <c r="AH19" s="56">
        <v>0</v>
      </c>
      <c r="AI19" s="56">
        <v>0</v>
      </c>
      <c r="AJ19" s="56">
        <v>0</v>
      </c>
      <c r="AK19" s="56">
        <v>0</v>
      </c>
      <c r="AL19" s="56">
        <v>0</v>
      </c>
    </row>
    <row r="20" spans="1:38" s="39" customFormat="1">
      <c r="A20" s="32" t="s">
        <v>66</v>
      </c>
      <c r="B20" s="33" t="s">
        <v>67</v>
      </c>
      <c r="C20" s="34" t="s">
        <v>58</v>
      </c>
      <c r="D20" s="44">
        <v>0</v>
      </c>
      <c r="E20" s="109">
        <v>0</v>
      </c>
      <c r="F20" s="44">
        <v>0</v>
      </c>
      <c r="G20" s="109">
        <v>0</v>
      </c>
      <c r="H20" s="44">
        <v>0</v>
      </c>
      <c r="I20" s="109">
        <v>0</v>
      </c>
      <c r="J20" s="44">
        <v>0</v>
      </c>
      <c r="K20" s="109">
        <v>0</v>
      </c>
      <c r="L20" s="44">
        <v>0</v>
      </c>
      <c r="M20" s="109">
        <v>0</v>
      </c>
      <c r="N20" s="44">
        <v>0</v>
      </c>
      <c r="O20" s="109">
        <v>0</v>
      </c>
      <c r="P20" s="44">
        <v>0</v>
      </c>
      <c r="Q20" s="109">
        <v>0</v>
      </c>
      <c r="R20" s="44">
        <v>0</v>
      </c>
      <c r="S20" s="109">
        <v>0</v>
      </c>
      <c r="T20" s="44">
        <v>0</v>
      </c>
      <c r="U20" s="109">
        <v>0</v>
      </c>
      <c r="V20" s="44">
        <v>0</v>
      </c>
      <c r="W20" s="109">
        <v>0</v>
      </c>
      <c r="X20" s="44">
        <v>0</v>
      </c>
      <c r="Y20" s="44">
        <f t="shared" ref="Y20:AL20" si="2">Y65</f>
        <v>0</v>
      </c>
      <c r="Z20" s="44">
        <f t="shared" si="2"/>
        <v>149.33396222271182</v>
      </c>
      <c r="AA20" s="44">
        <f t="shared" si="2"/>
        <v>1.67</v>
      </c>
      <c r="AB20" s="44">
        <f t="shared" si="2"/>
        <v>0</v>
      </c>
      <c r="AC20" s="44">
        <f t="shared" si="2"/>
        <v>44.66</v>
      </c>
      <c r="AD20" s="44">
        <f t="shared" si="2"/>
        <v>0</v>
      </c>
      <c r="AE20" s="43">
        <f t="shared" si="2"/>
        <v>3</v>
      </c>
      <c r="AF20" s="44">
        <f t="shared" si="2"/>
        <v>0</v>
      </c>
      <c r="AG20" s="44">
        <f t="shared" si="2"/>
        <v>149.33396222271182</v>
      </c>
      <c r="AH20" s="44">
        <f t="shared" si="2"/>
        <v>1.67</v>
      </c>
      <c r="AI20" s="44">
        <f t="shared" si="2"/>
        <v>0</v>
      </c>
      <c r="AJ20" s="44">
        <f t="shared" si="2"/>
        <v>44.66</v>
      </c>
      <c r="AK20" s="44">
        <f t="shared" si="2"/>
        <v>0</v>
      </c>
      <c r="AL20" s="43">
        <f t="shared" si="2"/>
        <v>3</v>
      </c>
    </row>
    <row r="21" spans="1:38" ht="31.5">
      <c r="A21" s="100" t="s">
        <v>68</v>
      </c>
      <c r="B21" s="101" t="s">
        <v>69</v>
      </c>
      <c r="C21" s="52" t="s">
        <v>58</v>
      </c>
      <c r="D21" s="102">
        <v>0</v>
      </c>
      <c r="E21" s="56">
        <v>0</v>
      </c>
      <c r="F21" s="102">
        <v>0</v>
      </c>
      <c r="G21" s="56">
        <v>0</v>
      </c>
      <c r="H21" s="102">
        <v>0</v>
      </c>
      <c r="I21" s="56">
        <v>0</v>
      </c>
      <c r="J21" s="102">
        <v>0</v>
      </c>
      <c r="K21" s="56">
        <v>0</v>
      </c>
      <c r="L21" s="102">
        <v>0</v>
      </c>
      <c r="M21" s="56">
        <v>0</v>
      </c>
      <c r="N21" s="102">
        <v>0</v>
      </c>
      <c r="O21" s="56">
        <v>0</v>
      </c>
      <c r="P21" s="102">
        <v>0</v>
      </c>
      <c r="Q21" s="56">
        <v>0</v>
      </c>
      <c r="R21" s="102">
        <v>0</v>
      </c>
      <c r="S21" s="56">
        <v>0</v>
      </c>
      <c r="T21" s="102">
        <v>0</v>
      </c>
      <c r="U21" s="56">
        <v>0</v>
      </c>
      <c r="V21" s="102">
        <v>0</v>
      </c>
      <c r="W21" s="56">
        <v>0</v>
      </c>
      <c r="X21" s="102">
        <v>0</v>
      </c>
      <c r="Y21" s="102">
        <v>0</v>
      </c>
      <c r="Z21" s="102">
        <v>0</v>
      </c>
      <c r="AA21" s="102">
        <v>0</v>
      </c>
      <c r="AB21" s="102">
        <v>0</v>
      </c>
      <c r="AC21" s="102">
        <v>0</v>
      </c>
      <c r="AD21" s="102">
        <v>0</v>
      </c>
      <c r="AE21" s="102">
        <v>0</v>
      </c>
      <c r="AF21" s="102">
        <v>0</v>
      </c>
      <c r="AG21" s="102">
        <v>0</v>
      </c>
      <c r="AH21" s="102">
        <v>0</v>
      </c>
      <c r="AI21" s="102">
        <v>0</v>
      </c>
      <c r="AJ21" s="102">
        <v>0</v>
      </c>
      <c r="AK21" s="102">
        <v>0</v>
      </c>
      <c r="AL21" s="102">
        <v>0</v>
      </c>
    </row>
    <row r="22" spans="1:38" s="39" customFormat="1">
      <c r="A22" s="32" t="s">
        <v>70</v>
      </c>
      <c r="B22" s="33" t="s">
        <v>71</v>
      </c>
      <c r="C22" s="34" t="s">
        <v>58</v>
      </c>
      <c r="D22" s="44">
        <v>0</v>
      </c>
      <c r="E22" s="109">
        <v>0</v>
      </c>
      <c r="F22" s="44">
        <v>0</v>
      </c>
      <c r="G22" s="109">
        <v>0</v>
      </c>
      <c r="H22" s="44">
        <v>0</v>
      </c>
      <c r="I22" s="109">
        <v>0</v>
      </c>
      <c r="J22" s="44">
        <v>0</v>
      </c>
      <c r="K22" s="109">
        <v>0</v>
      </c>
      <c r="L22" s="44">
        <v>0</v>
      </c>
      <c r="M22" s="109">
        <v>0</v>
      </c>
      <c r="N22" s="44">
        <v>0</v>
      </c>
      <c r="O22" s="109">
        <v>0</v>
      </c>
      <c r="P22" s="44">
        <v>0</v>
      </c>
      <c r="Q22" s="109">
        <v>0</v>
      </c>
      <c r="R22" s="44">
        <v>0</v>
      </c>
      <c r="S22" s="109">
        <v>0</v>
      </c>
      <c r="T22" s="44">
        <v>0</v>
      </c>
      <c r="U22" s="109">
        <v>0</v>
      </c>
      <c r="V22" s="44">
        <v>0</v>
      </c>
      <c r="W22" s="109">
        <v>0</v>
      </c>
      <c r="X22" s="44">
        <v>0</v>
      </c>
      <c r="Y22" s="44">
        <v>0</v>
      </c>
      <c r="Z22" s="44">
        <f t="shared" ref="Z22:AL22" si="3">Z74</f>
        <v>55.054935408097201</v>
      </c>
      <c r="AA22" s="44">
        <f t="shared" si="3"/>
        <v>0</v>
      </c>
      <c r="AB22" s="44">
        <f t="shared" si="3"/>
        <v>0</v>
      </c>
      <c r="AC22" s="44">
        <f t="shared" si="3"/>
        <v>0</v>
      </c>
      <c r="AD22" s="44">
        <f t="shared" si="3"/>
        <v>0</v>
      </c>
      <c r="AE22" s="44">
        <f t="shared" si="3"/>
        <v>0</v>
      </c>
      <c r="AF22" s="44">
        <f t="shared" si="3"/>
        <v>0</v>
      </c>
      <c r="AG22" s="44">
        <f t="shared" si="3"/>
        <v>55.054935408097201</v>
      </c>
      <c r="AH22" s="44">
        <f t="shared" si="3"/>
        <v>0</v>
      </c>
      <c r="AI22" s="44">
        <f t="shared" si="3"/>
        <v>0</v>
      </c>
      <c r="AJ22" s="44">
        <f t="shared" si="3"/>
        <v>0</v>
      </c>
      <c r="AK22" s="44">
        <f t="shared" si="3"/>
        <v>0</v>
      </c>
      <c r="AL22" s="44">
        <f t="shared" si="3"/>
        <v>0</v>
      </c>
    </row>
    <row r="23" spans="1:38">
      <c r="A23" s="52" t="s">
        <v>73</v>
      </c>
      <c r="B23" s="53" t="s">
        <v>74</v>
      </c>
      <c r="C23" s="52" t="s">
        <v>58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0</v>
      </c>
      <c r="T23" s="56">
        <v>0</v>
      </c>
      <c r="U23" s="56">
        <v>0</v>
      </c>
      <c r="V23" s="56">
        <v>0</v>
      </c>
      <c r="W23" s="56">
        <v>0</v>
      </c>
      <c r="X23" s="56">
        <v>0</v>
      </c>
      <c r="Y23" s="56">
        <v>0</v>
      </c>
      <c r="Z23" s="56">
        <v>0</v>
      </c>
      <c r="AA23" s="56">
        <v>0</v>
      </c>
      <c r="AB23" s="56">
        <v>0</v>
      </c>
      <c r="AC23" s="56">
        <v>0</v>
      </c>
      <c r="AD23" s="56">
        <v>0</v>
      </c>
      <c r="AE23" s="56">
        <v>0</v>
      </c>
      <c r="AF23" s="56">
        <v>0</v>
      </c>
      <c r="AG23" s="56">
        <v>0</v>
      </c>
      <c r="AH23" s="56">
        <v>0</v>
      </c>
      <c r="AI23" s="56">
        <v>0</v>
      </c>
      <c r="AJ23" s="56">
        <v>0</v>
      </c>
      <c r="AK23" s="56">
        <v>0</v>
      </c>
      <c r="AL23" s="56">
        <v>0</v>
      </c>
    </row>
    <row r="24" spans="1:38" ht="31.5">
      <c r="A24" s="52" t="s">
        <v>75</v>
      </c>
      <c r="B24" s="53" t="s">
        <v>76</v>
      </c>
      <c r="C24" s="52" t="s">
        <v>58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56">
        <v>0</v>
      </c>
      <c r="X24" s="56">
        <v>0</v>
      </c>
      <c r="Y24" s="56">
        <v>0</v>
      </c>
      <c r="Z24" s="56">
        <v>0</v>
      </c>
      <c r="AA24" s="56">
        <v>0</v>
      </c>
      <c r="AB24" s="56">
        <v>0</v>
      </c>
      <c r="AC24" s="56">
        <v>0</v>
      </c>
      <c r="AD24" s="56">
        <v>0</v>
      </c>
      <c r="AE24" s="56">
        <v>0</v>
      </c>
      <c r="AF24" s="56">
        <v>0</v>
      </c>
      <c r="AG24" s="56">
        <v>0</v>
      </c>
      <c r="AH24" s="56">
        <v>0</v>
      </c>
      <c r="AI24" s="56">
        <v>0</v>
      </c>
      <c r="AJ24" s="56">
        <v>0</v>
      </c>
      <c r="AK24" s="56">
        <v>0</v>
      </c>
      <c r="AL24" s="56">
        <v>0</v>
      </c>
    </row>
    <row r="25" spans="1:38" ht="31.5">
      <c r="A25" s="52" t="s">
        <v>77</v>
      </c>
      <c r="B25" s="53" t="s">
        <v>78</v>
      </c>
      <c r="C25" s="52" t="s">
        <v>58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0</v>
      </c>
      <c r="T25" s="56">
        <v>0</v>
      </c>
      <c r="U25" s="56">
        <v>0</v>
      </c>
      <c r="V25" s="56">
        <v>0</v>
      </c>
      <c r="W25" s="56">
        <v>0</v>
      </c>
      <c r="X25" s="56">
        <v>0</v>
      </c>
      <c r="Y25" s="56">
        <v>0</v>
      </c>
      <c r="Z25" s="56">
        <v>0</v>
      </c>
      <c r="AA25" s="56">
        <v>0</v>
      </c>
      <c r="AB25" s="56">
        <v>0</v>
      </c>
      <c r="AC25" s="56">
        <v>0</v>
      </c>
      <c r="AD25" s="56">
        <v>0</v>
      </c>
      <c r="AE25" s="56">
        <v>0</v>
      </c>
      <c r="AF25" s="56">
        <v>0</v>
      </c>
      <c r="AG25" s="56">
        <v>0</v>
      </c>
      <c r="AH25" s="56">
        <v>0</v>
      </c>
      <c r="AI25" s="56">
        <v>0</v>
      </c>
      <c r="AJ25" s="56">
        <v>0</v>
      </c>
      <c r="AK25" s="56">
        <v>0</v>
      </c>
      <c r="AL25" s="56">
        <v>0</v>
      </c>
    </row>
    <row r="26" spans="1:38" ht="31.5">
      <c r="A26" s="52" t="s">
        <v>79</v>
      </c>
      <c r="B26" s="53" t="s">
        <v>80</v>
      </c>
      <c r="C26" s="52" t="s">
        <v>58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0</v>
      </c>
      <c r="U26" s="56">
        <v>0</v>
      </c>
      <c r="V26" s="56">
        <v>0</v>
      </c>
      <c r="W26" s="56">
        <v>0</v>
      </c>
      <c r="X26" s="56">
        <v>0</v>
      </c>
      <c r="Y26" s="56">
        <v>0</v>
      </c>
      <c r="Z26" s="56">
        <v>0</v>
      </c>
      <c r="AA26" s="56">
        <v>0</v>
      </c>
      <c r="AB26" s="56">
        <v>0</v>
      </c>
      <c r="AC26" s="56">
        <v>0</v>
      </c>
      <c r="AD26" s="56">
        <v>0</v>
      </c>
      <c r="AE26" s="56">
        <v>0</v>
      </c>
      <c r="AF26" s="56">
        <v>0</v>
      </c>
      <c r="AG26" s="56">
        <v>0</v>
      </c>
      <c r="AH26" s="56">
        <v>0</v>
      </c>
      <c r="AI26" s="56">
        <v>0</v>
      </c>
      <c r="AJ26" s="56">
        <v>0</v>
      </c>
      <c r="AK26" s="56">
        <v>0</v>
      </c>
      <c r="AL26" s="56">
        <v>0</v>
      </c>
    </row>
    <row r="27" spans="1:38" ht="31.5">
      <c r="A27" s="52" t="s">
        <v>81</v>
      </c>
      <c r="B27" s="53" t="s">
        <v>82</v>
      </c>
      <c r="C27" s="52" t="s">
        <v>58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56">
        <v>0</v>
      </c>
      <c r="T27" s="56">
        <v>0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  <c r="Z27" s="56">
        <v>0</v>
      </c>
      <c r="AA27" s="56">
        <v>0</v>
      </c>
      <c r="AB27" s="56">
        <v>0</v>
      </c>
      <c r="AC27" s="56">
        <v>0</v>
      </c>
      <c r="AD27" s="56">
        <v>0</v>
      </c>
      <c r="AE27" s="56">
        <v>0</v>
      </c>
      <c r="AF27" s="56">
        <v>0</v>
      </c>
      <c r="AG27" s="56">
        <v>0</v>
      </c>
      <c r="AH27" s="56">
        <v>0</v>
      </c>
      <c r="AI27" s="56">
        <v>0</v>
      </c>
      <c r="AJ27" s="56">
        <v>0</v>
      </c>
      <c r="AK27" s="56">
        <v>0</v>
      </c>
      <c r="AL27" s="56">
        <v>0</v>
      </c>
    </row>
    <row r="28" spans="1:38" ht="31.5">
      <c r="A28" s="52" t="s">
        <v>83</v>
      </c>
      <c r="B28" s="53" t="s">
        <v>84</v>
      </c>
      <c r="C28" s="52" t="s">
        <v>85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56">
        <v>0</v>
      </c>
      <c r="X28" s="56">
        <v>0</v>
      </c>
      <c r="Y28" s="56">
        <v>0</v>
      </c>
      <c r="Z28" s="56">
        <v>0</v>
      </c>
      <c r="AA28" s="56">
        <v>0</v>
      </c>
      <c r="AB28" s="56">
        <v>0</v>
      </c>
      <c r="AC28" s="56">
        <v>0</v>
      </c>
      <c r="AD28" s="56">
        <v>0</v>
      </c>
      <c r="AE28" s="56">
        <v>0</v>
      </c>
      <c r="AF28" s="56">
        <v>0</v>
      </c>
      <c r="AG28" s="56">
        <v>0</v>
      </c>
      <c r="AH28" s="56">
        <v>0</v>
      </c>
      <c r="AI28" s="56">
        <v>0</v>
      </c>
      <c r="AJ28" s="56">
        <v>0</v>
      </c>
      <c r="AK28" s="56">
        <v>0</v>
      </c>
      <c r="AL28" s="56">
        <v>0</v>
      </c>
    </row>
    <row r="29" spans="1:38" ht="47.25">
      <c r="A29" s="52" t="s">
        <v>86</v>
      </c>
      <c r="B29" s="103" t="s">
        <v>87</v>
      </c>
      <c r="C29" s="52" t="s">
        <v>58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56">
        <v>0</v>
      </c>
      <c r="U29" s="56">
        <v>0</v>
      </c>
      <c r="V29" s="56">
        <v>0</v>
      </c>
      <c r="W29" s="56">
        <v>0</v>
      </c>
      <c r="X29" s="56">
        <v>0</v>
      </c>
      <c r="Y29" s="56">
        <v>0</v>
      </c>
      <c r="Z29" s="56">
        <v>0</v>
      </c>
      <c r="AA29" s="56">
        <v>0</v>
      </c>
      <c r="AB29" s="56">
        <v>0</v>
      </c>
      <c r="AC29" s="56">
        <v>0</v>
      </c>
      <c r="AD29" s="56">
        <v>0</v>
      </c>
      <c r="AE29" s="56">
        <v>0</v>
      </c>
      <c r="AF29" s="56">
        <v>0</v>
      </c>
      <c r="AG29" s="56">
        <v>0</v>
      </c>
      <c r="AH29" s="56">
        <v>0</v>
      </c>
      <c r="AI29" s="56">
        <v>0</v>
      </c>
      <c r="AJ29" s="56">
        <v>0</v>
      </c>
      <c r="AK29" s="56">
        <v>0</v>
      </c>
      <c r="AL29" s="56">
        <v>0</v>
      </c>
    </row>
    <row r="30" spans="1:38" ht="31.5">
      <c r="A30" s="52" t="s">
        <v>88</v>
      </c>
      <c r="B30" s="53" t="s">
        <v>89</v>
      </c>
      <c r="C30" s="52" t="s">
        <v>58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6">
        <v>0</v>
      </c>
      <c r="S30" s="56">
        <v>0</v>
      </c>
      <c r="T30" s="56">
        <v>0</v>
      </c>
      <c r="U30" s="56">
        <v>0</v>
      </c>
      <c r="V30" s="56">
        <v>0</v>
      </c>
      <c r="W30" s="56">
        <v>0</v>
      </c>
      <c r="X30" s="56">
        <v>0</v>
      </c>
      <c r="Y30" s="56">
        <v>0</v>
      </c>
      <c r="Z30" s="56">
        <v>0</v>
      </c>
      <c r="AA30" s="56">
        <v>0</v>
      </c>
      <c r="AB30" s="56">
        <v>0</v>
      </c>
      <c r="AC30" s="56">
        <v>0</v>
      </c>
      <c r="AD30" s="56">
        <v>0</v>
      </c>
      <c r="AE30" s="56">
        <v>0</v>
      </c>
      <c r="AF30" s="56">
        <v>0</v>
      </c>
      <c r="AG30" s="56">
        <v>0</v>
      </c>
      <c r="AH30" s="56">
        <v>0</v>
      </c>
      <c r="AI30" s="56">
        <v>0</v>
      </c>
      <c r="AJ30" s="56">
        <v>0</v>
      </c>
      <c r="AK30" s="56">
        <v>0</v>
      </c>
      <c r="AL30" s="56">
        <v>0</v>
      </c>
    </row>
    <row r="31" spans="1:38" ht="31.5">
      <c r="A31" s="52" t="s">
        <v>90</v>
      </c>
      <c r="B31" s="53" t="s">
        <v>91</v>
      </c>
      <c r="C31" s="52" t="s">
        <v>58</v>
      </c>
      <c r="D31" s="56">
        <v>0</v>
      </c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56">
        <v>0</v>
      </c>
      <c r="R31" s="56">
        <v>0</v>
      </c>
      <c r="S31" s="56">
        <v>0</v>
      </c>
      <c r="T31" s="56">
        <v>0</v>
      </c>
      <c r="U31" s="56">
        <v>0</v>
      </c>
      <c r="V31" s="56">
        <v>0</v>
      </c>
      <c r="W31" s="56">
        <v>0</v>
      </c>
      <c r="X31" s="56">
        <v>0</v>
      </c>
      <c r="Y31" s="56">
        <v>0</v>
      </c>
      <c r="Z31" s="56">
        <v>0</v>
      </c>
      <c r="AA31" s="56">
        <v>0</v>
      </c>
      <c r="AB31" s="56">
        <v>0</v>
      </c>
      <c r="AC31" s="56">
        <v>0</v>
      </c>
      <c r="AD31" s="56">
        <v>0</v>
      </c>
      <c r="AE31" s="56">
        <v>0</v>
      </c>
      <c r="AF31" s="56">
        <v>0</v>
      </c>
      <c r="AG31" s="56">
        <v>0</v>
      </c>
      <c r="AH31" s="56">
        <v>0</v>
      </c>
      <c r="AI31" s="56">
        <v>0</v>
      </c>
      <c r="AJ31" s="56">
        <v>0</v>
      </c>
      <c r="AK31" s="56">
        <v>0</v>
      </c>
      <c r="AL31" s="56">
        <v>0</v>
      </c>
    </row>
    <row r="32" spans="1:38" ht="31.5">
      <c r="A32" s="52" t="s">
        <v>92</v>
      </c>
      <c r="B32" s="53" t="s">
        <v>93</v>
      </c>
      <c r="C32" s="52" t="s">
        <v>58</v>
      </c>
      <c r="D32" s="56">
        <v>0</v>
      </c>
      <c r="E32" s="56">
        <v>0</v>
      </c>
      <c r="F32" s="56">
        <v>0</v>
      </c>
      <c r="G32" s="56">
        <v>0</v>
      </c>
      <c r="H32" s="56">
        <v>0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  <c r="Q32" s="56">
        <v>0</v>
      </c>
      <c r="R32" s="56">
        <v>0</v>
      </c>
      <c r="S32" s="56">
        <v>0</v>
      </c>
      <c r="T32" s="56">
        <v>0</v>
      </c>
      <c r="U32" s="56">
        <v>0</v>
      </c>
      <c r="V32" s="56">
        <v>0</v>
      </c>
      <c r="W32" s="56">
        <v>0</v>
      </c>
      <c r="X32" s="56">
        <v>0</v>
      </c>
      <c r="Y32" s="56">
        <v>0</v>
      </c>
      <c r="Z32" s="56">
        <v>0</v>
      </c>
      <c r="AA32" s="56">
        <v>0</v>
      </c>
      <c r="AB32" s="56">
        <v>0</v>
      </c>
      <c r="AC32" s="56">
        <v>0</v>
      </c>
      <c r="AD32" s="56">
        <v>0</v>
      </c>
      <c r="AE32" s="56">
        <v>0</v>
      </c>
      <c r="AF32" s="56">
        <v>0</v>
      </c>
      <c r="AG32" s="56">
        <v>0</v>
      </c>
      <c r="AH32" s="56">
        <v>0</v>
      </c>
      <c r="AI32" s="56">
        <v>0</v>
      </c>
      <c r="AJ32" s="56">
        <v>0</v>
      </c>
      <c r="AK32" s="56">
        <v>0</v>
      </c>
      <c r="AL32" s="56">
        <v>0</v>
      </c>
    </row>
    <row r="33" spans="1:38" ht="63">
      <c r="A33" s="52" t="s">
        <v>92</v>
      </c>
      <c r="B33" s="53" t="s">
        <v>94</v>
      </c>
      <c r="C33" s="52" t="s">
        <v>58</v>
      </c>
      <c r="D33" s="56">
        <v>0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  <c r="P33" s="56">
        <v>0</v>
      </c>
      <c r="Q33" s="56">
        <v>0</v>
      </c>
      <c r="R33" s="56">
        <v>0</v>
      </c>
      <c r="S33" s="56">
        <v>0</v>
      </c>
      <c r="T33" s="56">
        <v>0</v>
      </c>
      <c r="U33" s="56">
        <v>0</v>
      </c>
      <c r="V33" s="56">
        <v>0</v>
      </c>
      <c r="W33" s="56">
        <v>0</v>
      </c>
      <c r="X33" s="56">
        <v>0</v>
      </c>
      <c r="Y33" s="56">
        <v>0</v>
      </c>
      <c r="Z33" s="56">
        <v>0</v>
      </c>
      <c r="AA33" s="56">
        <v>0</v>
      </c>
      <c r="AB33" s="56">
        <v>0</v>
      </c>
      <c r="AC33" s="56">
        <v>0</v>
      </c>
      <c r="AD33" s="56">
        <v>0</v>
      </c>
      <c r="AE33" s="56">
        <v>0</v>
      </c>
      <c r="AF33" s="56">
        <v>0</v>
      </c>
      <c r="AG33" s="56">
        <v>0</v>
      </c>
      <c r="AH33" s="56">
        <v>0</v>
      </c>
      <c r="AI33" s="56">
        <v>0</v>
      </c>
      <c r="AJ33" s="56">
        <v>0</v>
      </c>
      <c r="AK33" s="56">
        <v>0</v>
      </c>
      <c r="AL33" s="56">
        <v>0</v>
      </c>
    </row>
    <row r="34" spans="1:38" ht="47.25">
      <c r="A34" s="52" t="s">
        <v>92</v>
      </c>
      <c r="B34" s="53" t="s">
        <v>95</v>
      </c>
      <c r="C34" s="52" t="s">
        <v>58</v>
      </c>
      <c r="D34" s="56">
        <v>0</v>
      </c>
      <c r="E34" s="56">
        <v>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6">
        <v>0</v>
      </c>
      <c r="Q34" s="56">
        <v>0</v>
      </c>
      <c r="R34" s="56">
        <v>0</v>
      </c>
      <c r="S34" s="56">
        <v>0</v>
      </c>
      <c r="T34" s="56">
        <v>0</v>
      </c>
      <c r="U34" s="56">
        <v>0</v>
      </c>
      <c r="V34" s="56">
        <v>0</v>
      </c>
      <c r="W34" s="56">
        <v>0</v>
      </c>
      <c r="X34" s="56">
        <v>0</v>
      </c>
      <c r="Y34" s="56">
        <v>0</v>
      </c>
      <c r="Z34" s="56">
        <v>0</v>
      </c>
      <c r="AA34" s="56">
        <v>0</v>
      </c>
      <c r="AB34" s="56">
        <v>0</v>
      </c>
      <c r="AC34" s="56">
        <v>0</v>
      </c>
      <c r="AD34" s="56">
        <v>0</v>
      </c>
      <c r="AE34" s="56">
        <v>0</v>
      </c>
      <c r="AF34" s="56">
        <v>0</v>
      </c>
      <c r="AG34" s="56">
        <v>0</v>
      </c>
      <c r="AH34" s="56">
        <v>0</v>
      </c>
      <c r="AI34" s="56">
        <v>0</v>
      </c>
      <c r="AJ34" s="56">
        <v>0</v>
      </c>
      <c r="AK34" s="56">
        <v>0</v>
      </c>
      <c r="AL34" s="56">
        <v>0</v>
      </c>
    </row>
    <row r="35" spans="1:38" ht="63">
      <c r="A35" s="52" t="s">
        <v>92</v>
      </c>
      <c r="B35" s="53" t="s">
        <v>96</v>
      </c>
      <c r="C35" s="52" t="s">
        <v>58</v>
      </c>
      <c r="D35" s="56">
        <v>0</v>
      </c>
      <c r="E35" s="56">
        <v>0</v>
      </c>
      <c r="F35" s="56">
        <v>0</v>
      </c>
      <c r="G35" s="56">
        <v>0</v>
      </c>
      <c r="H35" s="56">
        <v>0</v>
      </c>
      <c r="I35" s="56">
        <v>0</v>
      </c>
      <c r="J35" s="56">
        <v>0</v>
      </c>
      <c r="K35" s="56">
        <v>0</v>
      </c>
      <c r="L35" s="56">
        <v>0</v>
      </c>
      <c r="M35" s="56">
        <v>0</v>
      </c>
      <c r="N35" s="56">
        <v>0</v>
      </c>
      <c r="O35" s="56">
        <v>0</v>
      </c>
      <c r="P35" s="56">
        <v>0</v>
      </c>
      <c r="Q35" s="56">
        <v>0</v>
      </c>
      <c r="R35" s="56">
        <v>0</v>
      </c>
      <c r="S35" s="56">
        <v>0</v>
      </c>
      <c r="T35" s="56">
        <v>0</v>
      </c>
      <c r="U35" s="56">
        <v>0</v>
      </c>
      <c r="V35" s="56">
        <v>0</v>
      </c>
      <c r="W35" s="56">
        <v>0</v>
      </c>
      <c r="X35" s="56">
        <v>0</v>
      </c>
      <c r="Y35" s="56">
        <v>0</v>
      </c>
      <c r="Z35" s="56">
        <v>0</v>
      </c>
      <c r="AA35" s="56">
        <v>0</v>
      </c>
      <c r="AB35" s="56">
        <v>0</v>
      </c>
      <c r="AC35" s="56">
        <v>0</v>
      </c>
      <c r="AD35" s="56">
        <v>0</v>
      </c>
      <c r="AE35" s="56">
        <v>0</v>
      </c>
      <c r="AF35" s="56">
        <v>0</v>
      </c>
      <c r="AG35" s="56">
        <v>0</v>
      </c>
      <c r="AH35" s="56">
        <v>0</v>
      </c>
      <c r="AI35" s="56">
        <v>0</v>
      </c>
      <c r="AJ35" s="56">
        <v>0</v>
      </c>
      <c r="AK35" s="56">
        <v>0</v>
      </c>
      <c r="AL35" s="56">
        <v>0</v>
      </c>
    </row>
    <row r="36" spans="1:38" ht="31.5">
      <c r="A36" s="91" t="s">
        <v>97</v>
      </c>
      <c r="B36" s="53" t="s">
        <v>93</v>
      </c>
      <c r="C36" s="91" t="s">
        <v>58</v>
      </c>
      <c r="D36" s="56">
        <v>0</v>
      </c>
      <c r="E36" s="154">
        <v>0</v>
      </c>
      <c r="F36" s="56">
        <v>0</v>
      </c>
      <c r="G36" s="154">
        <v>0</v>
      </c>
      <c r="H36" s="56">
        <v>0</v>
      </c>
      <c r="I36" s="154">
        <v>0</v>
      </c>
      <c r="J36" s="56">
        <v>0</v>
      </c>
      <c r="K36" s="154">
        <v>0</v>
      </c>
      <c r="L36" s="56">
        <v>0</v>
      </c>
      <c r="M36" s="154">
        <v>0</v>
      </c>
      <c r="N36" s="56">
        <v>0</v>
      </c>
      <c r="O36" s="154">
        <v>0</v>
      </c>
      <c r="P36" s="56">
        <v>0</v>
      </c>
      <c r="Q36" s="154">
        <v>0</v>
      </c>
      <c r="R36" s="56">
        <v>0</v>
      </c>
      <c r="S36" s="154">
        <v>0</v>
      </c>
      <c r="T36" s="56">
        <v>0</v>
      </c>
      <c r="U36" s="154">
        <v>0</v>
      </c>
      <c r="V36" s="56">
        <v>0</v>
      </c>
      <c r="W36" s="154">
        <v>0</v>
      </c>
      <c r="X36" s="56">
        <v>0</v>
      </c>
      <c r="Y36" s="154">
        <v>0</v>
      </c>
      <c r="Z36" s="56">
        <v>0</v>
      </c>
      <c r="AA36" s="154">
        <v>0</v>
      </c>
      <c r="AB36" s="56">
        <v>0</v>
      </c>
      <c r="AC36" s="154">
        <v>0</v>
      </c>
      <c r="AD36" s="56">
        <v>0</v>
      </c>
      <c r="AE36" s="154">
        <v>0</v>
      </c>
      <c r="AF36" s="56">
        <v>0</v>
      </c>
      <c r="AG36" s="154">
        <v>0</v>
      </c>
      <c r="AH36" s="56">
        <v>0</v>
      </c>
      <c r="AI36" s="154">
        <v>0</v>
      </c>
      <c r="AJ36" s="56">
        <v>0</v>
      </c>
      <c r="AK36" s="154">
        <v>0</v>
      </c>
      <c r="AL36" s="56">
        <v>0</v>
      </c>
    </row>
    <row r="37" spans="1:38" ht="63">
      <c r="A37" s="52" t="s">
        <v>97</v>
      </c>
      <c r="B37" s="53" t="s">
        <v>94</v>
      </c>
      <c r="C37" s="52" t="s">
        <v>58</v>
      </c>
      <c r="D37" s="56">
        <v>0</v>
      </c>
      <c r="E37" s="56">
        <v>0</v>
      </c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0</v>
      </c>
      <c r="P37" s="56">
        <v>0</v>
      </c>
      <c r="Q37" s="56">
        <v>0</v>
      </c>
      <c r="R37" s="56">
        <v>0</v>
      </c>
      <c r="S37" s="56">
        <v>0</v>
      </c>
      <c r="T37" s="56">
        <v>0</v>
      </c>
      <c r="U37" s="56">
        <v>0</v>
      </c>
      <c r="V37" s="56">
        <v>0</v>
      </c>
      <c r="W37" s="56">
        <v>0</v>
      </c>
      <c r="X37" s="56">
        <v>0</v>
      </c>
      <c r="Y37" s="56">
        <v>0</v>
      </c>
      <c r="Z37" s="56">
        <v>0</v>
      </c>
      <c r="AA37" s="56">
        <v>0</v>
      </c>
      <c r="AB37" s="56">
        <v>0</v>
      </c>
      <c r="AC37" s="56">
        <v>0</v>
      </c>
      <c r="AD37" s="56">
        <v>0</v>
      </c>
      <c r="AE37" s="56">
        <v>0</v>
      </c>
      <c r="AF37" s="56">
        <v>0</v>
      </c>
      <c r="AG37" s="56">
        <v>0</v>
      </c>
      <c r="AH37" s="56">
        <v>0</v>
      </c>
      <c r="AI37" s="56">
        <v>0</v>
      </c>
      <c r="AJ37" s="56">
        <v>0</v>
      </c>
      <c r="AK37" s="56">
        <v>0</v>
      </c>
      <c r="AL37" s="56">
        <v>0</v>
      </c>
    </row>
    <row r="38" spans="1:38" ht="47.25">
      <c r="A38" s="52" t="s">
        <v>97</v>
      </c>
      <c r="B38" s="53" t="s">
        <v>95</v>
      </c>
      <c r="C38" s="52" t="s">
        <v>58</v>
      </c>
      <c r="D38" s="56">
        <v>0</v>
      </c>
      <c r="E38" s="56">
        <v>0</v>
      </c>
      <c r="F38" s="56">
        <v>0</v>
      </c>
      <c r="G38" s="56">
        <v>0</v>
      </c>
      <c r="H38" s="56">
        <v>0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  <c r="R38" s="56">
        <v>0</v>
      </c>
      <c r="S38" s="56">
        <v>0</v>
      </c>
      <c r="T38" s="56">
        <v>0</v>
      </c>
      <c r="U38" s="56">
        <v>0</v>
      </c>
      <c r="V38" s="56">
        <v>0</v>
      </c>
      <c r="W38" s="56">
        <v>0</v>
      </c>
      <c r="X38" s="56">
        <v>0</v>
      </c>
      <c r="Y38" s="56">
        <v>0</v>
      </c>
      <c r="Z38" s="56">
        <v>0</v>
      </c>
      <c r="AA38" s="56">
        <v>0</v>
      </c>
      <c r="AB38" s="56">
        <v>0</v>
      </c>
      <c r="AC38" s="56">
        <v>0</v>
      </c>
      <c r="AD38" s="56">
        <v>0</v>
      </c>
      <c r="AE38" s="56">
        <v>0</v>
      </c>
      <c r="AF38" s="56">
        <v>0</v>
      </c>
      <c r="AG38" s="56">
        <v>0</v>
      </c>
      <c r="AH38" s="56">
        <v>0</v>
      </c>
      <c r="AI38" s="56">
        <v>0</v>
      </c>
      <c r="AJ38" s="56">
        <v>0</v>
      </c>
      <c r="AK38" s="56">
        <v>0</v>
      </c>
      <c r="AL38" s="56">
        <v>0</v>
      </c>
    </row>
    <row r="39" spans="1:38" ht="63">
      <c r="A39" s="52" t="s">
        <v>97</v>
      </c>
      <c r="B39" s="53" t="s">
        <v>98</v>
      </c>
      <c r="C39" s="52" t="s">
        <v>58</v>
      </c>
      <c r="D39" s="56">
        <v>0</v>
      </c>
      <c r="E39" s="56">
        <v>0</v>
      </c>
      <c r="F39" s="56">
        <v>0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  <c r="P39" s="56">
        <v>0</v>
      </c>
      <c r="Q39" s="56">
        <v>0</v>
      </c>
      <c r="R39" s="56">
        <v>0</v>
      </c>
      <c r="S39" s="56">
        <v>0</v>
      </c>
      <c r="T39" s="56">
        <v>0</v>
      </c>
      <c r="U39" s="56">
        <v>0</v>
      </c>
      <c r="V39" s="56">
        <v>0</v>
      </c>
      <c r="W39" s="56">
        <v>0</v>
      </c>
      <c r="X39" s="56">
        <v>0</v>
      </c>
      <c r="Y39" s="56">
        <v>0</v>
      </c>
      <c r="Z39" s="56">
        <v>0</v>
      </c>
      <c r="AA39" s="56">
        <v>0</v>
      </c>
      <c r="AB39" s="56">
        <v>0</v>
      </c>
      <c r="AC39" s="56">
        <v>0</v>
      </c>
      <c r="AD39" s="56">
        <v>0</v>
      </c>
      <c r="AE39" s="56">
        <v>0</v>
      </c>
      <c r="AF39" s="56">
        <v>0</v>
      </c>
      <c r="AG39" s="56">
        <v>0</v>
      </c>
      <c r="AH39" s="56">
        <v>0</v>
      </c>
      <c r="AI39" s="56">
        <v>0</v>
      </c>
      <c r="AJ39" s="56">
        <v>0</v>
      </c>
      <c r="AK39" s="56">
        <v>0</v>
      </c>
      <c r="AL39" s="56">
        <v>0</v>
      </c>
    </row>
    <row r="40" spans="1:38" ht="47.25">
      <c r="A40" s="52" t="s">
        <v>99</v>
      </c>
      <c r="B40" s="53" t="s">
        <v>100</v>
      </c>
      <c r="C40" s="52" t="s">
        <v>58</v>
      </c>
      <c r="D40" s="56">
        <v>0</v>
      </c>
      <c r="E40" s="56">
        <v>0</v>
      </c>
      <c r="F40" s="56">
        <v>0</v>
      </c>
      <c r="G40" s="56">
        <v>0</v>
      </c>
      <c r="H40" s="56">
        <v>0</v>
      </c>
      <c r="I40" s="56">
        <v>0</v>
      </c>
      <c r="J40" s="56">
        <v>0</v>
      </c>
      <c r="K40" s="56">
        <v>0</v>
      </c>
      <c r="L40" s="56">
        <v>0</v>
      </c>
      <c r="M40" s="56">
        <v>0</v>
      </c>
      <c r="N40" s="56">
        <v>0</v>
      </c>
      <c r="O40" s="56">
        <v>0</v>
      </c>
      <c r="P40" s="56">
        <v>0</v>
      </c>
      <c r="Q40" s="56">
        <v>0</v>
      </c>
      <c r="R40" s="56">
        <v>0</v>
      </c>
      <c r="S40" s="56">
        <v>0</v>
      </c>
      <c r="T40" s="56">
        <v>0</v>
      </c>
      <c r="U40" s="56">
        <v>0</v>
      </c>
      <c r="V40" s="56">
        <v>0</v>
      </c>
      <c r="W40" s="56">
        <v>0</v>
      </c>
      <c r="X40" s="56">
        <v>0</v>
      </c>
      <c r="Y40" s="56">
        <v>0</v>
      </c>
      <c r="Z40" s="56">
        <v>0</v>
      </c>
      <c r="AA40" s="56">
        <v>0</v>
      </c>
      <c r="AB40" s="56">
        <v>0</v>
      </c>
      <c r="AC40" s="56">
        <v>0</v>
      </c>
      <c r="AD40" s="56">
        <v>0</v>
      </c>
      <c r="AE40" s="56">
        <v>0</v>
      </c>
      <c r="AF40" s="56">
        <v>0</v>
      </c>
      <c r="AG40" s="56">
        <v>0</v>
      </c>
      <c r="AH40" s="56">
        <v>0</v>
      </c>
      <c r="AI40" s="56">
        <v>0</v>
      </c>
      <c r="AJ40" s="56">
        <v>0</v>
      </c>
      <c r="AK40" s="56">
        <v>0</v>
      </c>
      <c r="AL40" s="56">
        <v>0</v>
      </c>
    </row>
    <row r="41" spans="1:38" ht="47.25">
      <c r="A41" s="52" t="s">
        <v>101</v>
      </c>
      <c r="B41" s="53" t="s">
        <v>102</v>
      </c>
      <c r="C41" s="52" t="s">
        <v>58</v>
      </c>
      <c r="D41" s="56">
        <v>0</v>
      </c>
      <c r="E41" s="56">
        <v>0</v>
      </c>
      <c r="F41" s="56">
        <v>0</v>
      </c>
      <c r="G41" s="56">
        <v>0</v>
      </c>
      <c r="H41" s="56">
        <v>0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6">
        <v>0</v>
      </c>
      <c r="Q41" s="56">
        <v>0</v>
      </c>
      <c r="R41" s="56">
        <v>0</v>
      </c>
      <c r="S41" s="56">
        <v>0</v>
      </c>
      <c r="T41" s="56">
        <v>0</v>
      </c>
      <c r="U41" s="56">
        <v>0</v>
      </c>
      <c r="V41" s="56">
        <v>0</v>
      </c>
      <c r="W41" s="56">
        <v>0</v>
      </c>
      <c r="X41" s="56">
        <v>0</v>
      </c>
      <c r="Y41" s="56">
        <v>0</v>
      </c>
      <c r="Z41" s="56">
        <v>0</v>
      </c>
      <c r="AA41" s="56">
        <v>0</v>
      </c>
      <c r="AB41" s="56">
        <v>0</v>
      </c>
      <c r="AC41" s="56">
        <v>0</v>
      </c>
      <c r="AD41" s="56">
        <v>0</v>
      </c>
      <c r="AE41" s="56">
        <v>0</v>
      </c>
      <c r="AF41" s="56">
        <v>0</v>
      </c>
      <c r="AG41" s="56">
        <v>0</v>
      </c>
      <c r="AH41" s="56">
        <v>0</v>
      </c>
      <c r="AI41" s="56">
        <v>0</v>
      </c>
      <c r="AJ41" s="56">
        <v>0</v>
      </c>
      <c r="AK41" s="56">
        <v>0</v>
      </c>
      <c r="AL41" s="56">
        <v>0</v>
      </c>
    </row>
    <row r="42" spans="1:38" ht="47.25">
      <c r="A42" s="52" t="s">
        <v>103</v>
      </c>
      <c r="B42" s="53" t="s">
        <v>104</v>
      </c>
      <c r="C42" s="52" t="s">
        <v>58</v>
      </c>
      <c r="D42" s="56">
        <v>0</v>
      </c>
      <c r="E42" s="56">
        <v>0</v>
      </c>
      <c r="F42" s="56">
        <v>0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56">
        <v>0</v>
      </c>
      <c r="R42" s="56">
        <v>0</v>
      </c>
      <c r="S42" s="56">
        <v>0</v>
      </c>
      <c r="T42" s="56">
        <v>0</v>
      </c>
      <c r="U42" s="56">
        <v>0</v>
      </c>
      <c r="V42" s="56">
        <v>0</v>
      </c>
      <c r="W42" s="56">
        <v>0</v>
      </c>
      <c r="X42" s="56">
        <v>0</v>
      </c>
      <c r="Y42" s="56">
        <v>0</v>
      </c>
      <c r="Z42" s="56">
        <v>0</v>
      </c>
      <c r="AA42" s="56">
        <v>0</v>
      </c>
      <c r="AB42" s="56">
        <v>0</v>
      </c>
      <c r="AC42" s="56">
        <v>0</v>
      </c>
      <c r="AD42" s="56">
        <v>0</v>
      </c>
      <c r="AE42" s="56">
        <v>0</v>
      </c>
      <c r="AF42" s="56">
        <v>0</v>
      </c>
      <c r="AG42" s="56">
        <v>0</v>
      </c>
      <c r="AH42" s="56">
        <v>0</v>
      </c>
      <c r="AI42" s="56">
        <v>0</v>
      </c>
      <c r="AJ42" s="56">
        <v>0</v>
      </c>
      <c r="AK42" s="56">
        <v>0</v>
      </c>
      <c r="AL42" s="56">
        <v>0</v>
      </c>
    </row>
    <row r="43" spans="1:38" ht="31.5">
      <c r="A43" s="52" t="s">
        <v>105</v>
      </c>
      <c r="B43" s="53" t="s">
        <v>106</v>
      </c>
      <c r="C43" s="52" t="s">
        <v>58</v>
      </c>
      <c r="D43" s="56">
        <v>0</v>
      </c>
      <c r="E43" s="56">
        <v>0</v>
      </c>
      <c r="F43" s="56">
        <v>0</v>
      </c>
      <c r="G43" s="56">
        <v>0</v>
      </c>
      <c r="H43" s="56">
        <v>0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56">
        <v>0</v>
      </c>
      <c r="O43" s="56">
        <v>0</v>
      </c>
      <c r="P43" s="56">
        <v>0</v>
      </c>
      <c r="Q43" s="56">
        <v>0</v>
      </c>
      <c r="R43" s="56">
        <v>0</v>
      </c>
      <c r="S43" s="56">
        <v>0</v>
      </c>
      <c r="T43" s="56">
        <v>0</v>
      </c>
      <c r="U43" s="56">
        <v>0</v>
      </c>
      <c r="V43" s="56">
        <v>0</v>
      </c>
      <c r="W43" s="56">
        <v>0</v>
      </c>
      <c r="X43" s="56">
        <v>0</v>
      </c>
      <c r="Y43" s="56">
        <f>Y44+Y47+Y50+Y59</f>
        <v>0</v>
      </c>
      <c r="Z43" s="56">
        <f t="shared" ref="Z43:AL43" si="4">Z44</f>
        <v>0</v>
      </c>
      <c r="AA43" s="56">
        <f t="shared" si="4"/>
        <v>0</v>
      </c>
      <c r="AB43" s="56">
        <f t="shared" si="4"/>
        <v>0</v>
      </c>
      <c r="AC43" s="56">
        <f t="shared" si="4"/>
        <v>0</v>
      </c>
      <c r="AD43" s="56">
        <f t="shared" si="4"/>
        <v>0</v>
      </c>
      <c r="AE43" s="56">
        <f t="shared" si="4"/>
        <v>0</v>
      </c>
      <c r="AF43" s="56">
        <f t="shared" si="4"/>
        <v>0</v>
      </c>
      <c r="AG43" s="56">
        <f t="shared" si="4"/>
        <v>0</v>
      </c>
      <c r="AH43" s="56">
        <f t="shared" si="4"/>
        <v>0</v>
      </c>
      <c r="AI43" s="56">
        <f t="shared" si="4"/>
        <v>0</v>
      </c>
      <c r="AJ43" s="56">
        <f t="shared" si="4"/>
        <v>0</v>
      </c>
      <c r="AK43" s="56">
        <f t="shared" si="4"/>
        <v>0</v>
      </c>
      <c r="AL43" s="56">
        <f t="shared" si="4"/>
        <v>0</v>
      </c>
    </row>
    <row r="44" spans="1:38" ht="47.25">
      <c r="A44" s="52" t="s">
        <v>107</v>
      </c>
      <c r="B44" s="53" t="s">
        <v>108</v>
      </c>
      <c r="C44" s="52" t="s">
        <v>58</v>
      </c>
      <c r="D44" s="56">
        <v>0</v>
      </c>
      <c r="E44" s="56">
        <v>0</v>
      </c>
      <c r="F44" s="56">
        <v>0</v>
      </c>
      <c r="G44" s="56">
        <v>0</v>
      </c>
      <c r="H44" s="56">
        <v>0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6">
        <v>0</v>
      </c>
      <c r="O44" s="56">
        <v>0</v>
      </c>
      <c r="P44" s="56">
        <v>0</v>
      </c>
      <c r="Q44" s="56">
        <v>0</v>
      </c>
      <c r="R44" s="56">
        <v>0</v>
      </c>
      <c r="S44" s="56">
        <v>0</v>
      </c>
      <c r="T44" s="56">
        <v>0</v>
      </c>
      <c r="U44" s="56">
        <v>0</v>
      </c>
      <c r="V44" s="56">
        <v>0</v>
      </c>
      <c r="W44" s="56">
        <v>0</v>
      </c>
      <c r="X44" s="56">
        <v>0</v>
      </c>
      <c r="Y44" s="56">
        <f t="shared" ref="Y44:AL44" si="5">Y45+Y46</f>
        <v>0</v>
      </c>
      <c r="Z44" s="56">
        <f t="shared" si="5"/>
        <v>0</v>
      </c>
      <c r="AA44" s="56">
        <f t="shared" si="5"/>
        <v>0</v>
      </c>
      <c r="AB44" s="56">
        <f t="shared" si="5"/>
        <v>0</v>
      </c>
      <c r="AC44" s="56">
        <f t="shared" si="5"/>
        <v>0</v>
      </c>
      <c r="AD44" s="56">
        <f t="shared" si="5"/>
        <v>0</v>
      </c>
      <c r="AE44" s="56">
        <f t="shared" si="5"/>
        <v>0</v>
      </c>
      <c r="AF44" s="56">
        <f t="shared" si="5"/>
        <v>0</v>
      </c>
      <c r="AG44" s="56">
        <f t="shared" si="5"/>
        <v>0</v>
      </c>
      <c r="AH44" s="56">
        <f t="shared" si="5"/>
        <v>0</v>
      </c>
      <c r="AI44" s="56">
        <f t="shared" si="5"/>
        <v>0</v>
      </c>
      <c r="AJ44" s="56">
        <f t="shared" si="5"/>
        <v>0</v>
      </c>
      <c r="AK44" s="56">
        <f t="shared" si="5"/>
        <v>0</v>
      </c>
      <c r="AL44" s="56">
        <f t="shared" si="5"/>
        <v>0</v>
      </c>
    </row>
    <row r="45" spans="1:38">
      <c r="A45" s="52" t="s">
        <v>109</v>
      </c>
      <c r="B45" s="53" t="s">
        <v>110</v>
      </c>
      <c r="C45" s="52" t="s">
        <v>58</v>
      </c>
      <c r="D45" s="56">
        <v>0</v>
      </c>
      <c r="E45" s="56">
        <v>0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56">
        <v>0</v>
      </c>
      <c r="M45" s="56">
        <v>0</v>
      </c>
      <c r="N45" s="56">
        <v>0</v>
      </c>
      <c r="O45" s="56">
        <v>0</v>
      </c>
      <c r="P45" s="56">
        <v>0</v>
      </c>
      <c r="Q45" s="56">
        <v>0</v>
      </c>
      <c r="R45" s="56">
        <v>0</v>
      </c>
      <c r="S45" s="56">
        <v>0</v>
      </c>
      <c r="T45" s="56">
        <v>0</v>
      </c>
      <c r="U45" s="56">
        <v>0</v>
      </c>
      <c r="V45" s="56">
        <v>0</v>
      </c>
      <c r="W45" s="56">
        <v>0</v>
      </c>
      <c r="X45" s="56">
        <v>0</v>
      </c>
      <c r="Y45" s="56">
        <v>0</v>
      </c>
      <c r="Z45" s="56">
        <v>0</v>
      </c>
      <c r="AA45" s="56">
        <v>0</v>
      </c>
      <c r="AB45" s="56">
        <v>0</v>
      </c>
      <c r="AC45" s="56">
        <v>0</v>
      </c>
      <c r="AD45" s="56">
        <v>0</v>
      </c>
      <c r="AE45" s="56">
        <v>0</v>
      </c>
      <c r="AF45" s="56">
        <v>0</v>
      </c>
      <c r="AG45" s="56">
        <v>0</v>
      </c>
      <c r="AH45" s="56">
        <v>0</v>
      </c>
      <c r="AI45" s="56">
        <v>0</v>
      </c>
      <c r="AJ45" s="56">
        <v>0</v>
      </c>
      <c r="AK45" s="56">
        <v>0</v>
      </c>
      <c r="AL45" s="56">
        <v>0</v>
      </c>
    </row>
    <row r="46" spans="1:38" ht="31.5">
      <c r="A46" s="52" t="s">
        <v>111</v>
      </c>
      <c r="B46" s="53" t="s">
        <v>112</v>
      </c>
      <c r="C46" s="52" t="s">
        <v>58</v>
      </c>
      <c r="D46" s="56">
        <v>0</v>
      </c>
      <c r="E46" s="56">
        <v>0</v>
      </c>
      <c r="F46" s="56">
        <v>0</v>
      </c>
      <c r="G46" s="56">
        <v>0</v>
      </c>
      <c r="H46" s="56">
        <v>0</v>
      </c>
      <c r="I46" s="56">
        <v>0</v>
      </c>
      <c r="J46" s="56">
        <v>0</v>
      </c>
      <c r="K46" s="56">
        <v>0</v>
      </c>
      <c r="L46" s="56">
        <v>0</v>
      </c>
      <c r="M46" s="56">
        <v>0</v>
      </c>
      <c r="N46" s="56">
        <v>0</v>
      </c>
      <c r="O46" s="56">
        <v>0</v>
      </c>
      <c r="P46" s="56">
        <v>0</v>
      </c>
      <c r="Q46" s="56">
        <v>0</v>
      </c>
      <c r="R46" s="56">
        <v>0</v>
      </c>
      <c r="S46" s="56">
        <v>0</v>
      </c>
      <c r="T46" s="56">
        <v>0</v>
      </c>
      <c r="U46" s="56">
        <v>0</v>
      </c>
      <c r="V46" s="56">
        <v>0</v>
      </c>
      <c r="W46" s="56">
        <v>0</v>
      </c>
      <c r="X46" s="56">
        <v>0</v>
      </c>
      <c r="Y46" s="56">
        <v>0</v>
      </c>
      <c r="Z46" s="56">
        <v>0</v>
      </c>
      <c r="AA46" s="56">
        <v>0</v>
      </c>
      <c r="AB46" s="56">
        <v>0</v>
      </c>
      <c r="AC46" s="56">
        <v>0</v>
      </c>
      <c r="AD46" s="56">
        <v>0</v>
      </c>
      <c r="AE46" s="56">
        <v>0</v>
      </c>
      <c r="AF46" s="56">
        <v>0</v>
      </c>
      <c r="AG46" s="56">
        <v>0</v>
      </c>
      <c r="AH46" s="56">
        <v>0</v>
      </c>
      <c r="AI46" s="56">
        <v>0</v>
      </c>
      <c r="AJ46" s="56">
        <v>0</v>
      </c>
      <c r="AK46" s="56">
        <v>0</v>
      </c>
      <c r="AL46" s="56">
        <v>0</v>
      </c>
    </row>
    <row r="47" spans="1:38" ht="31.5">
      <c r="A47" s="52" t="s">
        <v>113</v>
      </c>
      <c r="B47" s="53" t="s">
        <v>114</v>
      </c>
      <c r="C47" s="52" t="s">
        <v>58</v>
      </c>
      <c r="D47" s="56">
        <v>0</v>
      </c>
      <c r="E47" s="56">
        <v>0</v>
      </c>
      <c r="F47" s="56">
        <v>0</v>
      </c>
      <c r="G47" s="56">
        <v>0</v>
      </c>
      <c r="H47" s="56">
        <v>0</v>
      </c>
      <c r="I47" s="56">
        <v>0</v>
      </c>
      <c r="J47" s="56">
        <v>0</v>
      </c>
      <c r="K47" s="56">
        <v>0</v>
      </c>
      <c r="L47" s="56">
        <v>0</v>
      </c>
      <c r="M47" s="56">
        <v>0</v>
      </c>
      <c r="N47" s="56">
        <v>0</v>
      </c>
      <c r="O47" s="56">
        <v>0</v>
      </c>
      <c r="P47" s="56">
        <v>0</v>
      </c>
      <c r="Q47" s="56">
        <v>0</v>
      </c>
      <c r="R47" s="56">
        <v>0</v>
      </c>
      <c r="S47" s="56">
        <v>0</v>
      </c>
      <c r="T47" s="56">
        <v>0</v>
      </c>
      <c r="U47" s="56">
        <v>0</v>
      </c>
      <c r="V47" s="56">
        <v>0</v>
      </c>
      <c r="W47" s="56">
        <v>0</v>
      </c>
      <c r="X47" s="56">
        <v>0</v>
      </c>
      <c r="Y47" s="56">
        <v>0</v>
      </c>
      <c r="Z47" s="56">
        <f t="shared" ref="Z47:AL47" si="6">Z48</f>
        <v>0</v>
      </c>
      <c r="AA47" s="56">
        <f t="shared" si="6"/>
        <v>0</v>
      </c>
      <c r="AB47" s="56">
        <f t="shared" si="6"/>
        <v>0</v>
      </c>
      <c r="AC47" s="56">
        <f t="shared" si="6"/>
        <v>0</v>
      </c>
      <c r="AD47" s="56">
        <f t="shared" si="6"/>
        <v>0</v>
      </c>
      <c r="AE47" s="56">
        <f t="shared" si="6"/>
        <v>0</v>
      </c>
      <c r="AF47" s="56">
        <f t="shared" si="6"/>
        <v>0</v>
      </c>
      <c r="AG47" s="56">
        <f t="shared" si="6"/>
        <v>0</v>
      </c>
      <c r="AH47" s="56">
        <f t="shared" si="6"/>
        <v>0</v>
      </c>
      <c r="AI47" s="56">
        <f t="shared" si="6"/>
        <v>0</v>
      </c>
      <c r="AJ47" s="56">
        <f t="shared" si="6"/>
        <v>0</v>
      </c>
      <c r="AK47" s="56">
        <f t="shared" si="6"/>
        <v>0</v>
      </c>
      <c r="AL47" s="56">
        <f t="shared" si="6"/>
        <v>0</v>
      </c>
    </row>
    <row r="48" spans="1:38">
      <c r="A48" s="52" t="s">
        <v>115</v>
      </c>
      <c r="B48" s="53" t="s">
        <v>116</v>
      </c>
      <c r="C48" s="52" t="s">
        <v>58</v>
      </c>
      <c r="D48" s="56">
        <v>0</v>
      </c>
      <c r="E48" s="56">
        <v>0</v>
      </c>
      <c r="F48" s="56">
        <v>0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6">
        <v>0</v>
      </c>
      <c r="M48" s="56">
        <v>0</v>
      </c>
      <c r="N48" s="56">
        <v>0</v>
      </c>
      <c r="O48" s="56">
        <v>0</v>
      </c>
      <c r="P48" s="56">
        <v>0</v>
      </c>
      <c r="Q48" s="56">
        <v>0</v>
      </c>
      <c r="R48" s="56">
        <v>0</v>
      </c>
      <c r="S48" s="56">
        <v>0</v>
      </c>
      <c r="T48" s="56">
        <v>0</v>
      </c>
      <c r="U48" s="56">
        <v>0</v>
      </c>
      <c r="V48" s="56">
        <v>0</v>
      </c>
      <c r="W48" s="56">
        <v>0</v>
      </c>
      <c r="X48" s="56">
        <v>0</v>
      </c>
      <c r="Y48" s="56">
        <v>0</v>
      </c>
      <c r="Z48" s="56">
        <v>0</v>
      </c>
      <c r="AA48" s="56">
        <v>0</v>
      </c>
      <c r="AB48" s="56">
        <v>0</v>
      </c>
      <c r="AC48" s="56">
        <v>0</v>
      </c>
      <c r="AD48" s="56">
        <v>0</v>
      </c>
      <c r="AE48" s="56">
        <v>0</v>
      </c>
      <c r="AF48" s="56">
        <v>0</v>
      </c>
      <c r="AG48" s="56">
        <v>0</v>
      </c>
      <c r="AH48" s="56">
        <v>0</v>
      </c>
      <c r="AI48" s="56">
        <v>0</v>
      </c>
      <c r="AJ48" s="56">
        <v>0</v>
      </c>
      <c r="AK48" s="56">
        <v>0</v>
      </c>
      <c r="AL48" s="56">
        <v>0</v>
      </c>
    </row>
    <row r="49" spans="1:38" ht="31.5">
      <c r="A49" s="52" t="s">
        <v>117</v>
      </c>
      <c r="B49" s="53" t="s">
        <v>118</v>
      </c>
      <c r="C49" s="52" t="s">
        <v>58</v>
      </c>
      <c r="D49" s="56">
        <v>0</v>
      </c>
      <c r="E49" s="56">
        <v>0</v>
      </c>
      <c r="F49" s="56">
        <v>0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6">
        <v>0</v>
      </c>
      <c r="O49" s="56">
        <v>0</v>
      </c>
      <c r="P49" s="56">
        <v>0</v>
      </c>
      <c r="Q49" s="56">
        <v>0</v>
      </c>
      <c r="R49" s="56">
        <v>0</v>
      </c>
      <c r="S49" s="56">
        <v>0</v>
      </c>
      <c r="T49" s="56">
        <v>0</v>
      </c>
      <c r="U49" s="56">
        <v>0</v>
      </c>
      <c r="V49" s="56">
        <v>0</v>
      </c>
      <c r="W49" s="56">
        <v>0</v>
      </c>
      <c r="X49" s="56">
        <v>0</v>
      </c>
      <c r="Y49" s="56">
        <v>0</v>
      </c>
      <c r="Z49" s="56">
        <v>0</v>
      </c>
      <c r="AA49" s="56">
        <v>0</v>
      </c>
      <c r="AB49" s="56">
        <v>0</v>
      </c>
      <c r="AC49" s="56">
        <v>0</v>
      </c>
      <c r="AD49" s="56">
        <v>0</v>
      </c>
      <c r="AE49" s="56">
        <v>0</v>
      </c>
      <c r="AF49" s="56">
        <v>0</v>
      </c>
      <c r="AG49" s="56">
        <v>0</v>
      </c>
      <c r="AH49" s="56">
        <v>0</v>
      </c>
      <c r="AI49" s="56">
        <v>0</v>
      </c>
      <c r="AJ49" s="56">
        <v>0</v>
      </c>
      <c r="AK49" s="56">
        <v>0</v>
      </c>
      <c r="AL49" s="56">
        <v>0</v>
      </c>
    </row>
    <row r="50" spans="1:38" ht="31.5">
      <c r="A50" s="52" t="s">
        <v>119</v>
      </c>
      <c r="B50" s="52" t="s">
        <v>120</v>
      </c>
      <c r="C50" s="52" t="s">
        <v>58</v>
      </c>
      <c r="D50" s="56">
        <v>0</v>
      </c>
      <c r="E50" s="56">
        <v>0</v>
      </c>
      <c r="F50" s="56">
        <v>0</v>
      </c>
      <c r="G50" s="56">
        <v>0</v>
      </c>
      <c r="H50" s="56">
        <v>0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56">
        <v>0</v>
      </c>
      <c r="P50" s="56">
        <v>0</v>
      </c>
      <c r="Q50" s="56">
        <v>0</v>
      </c>
      <c r="R50" s="56">
        <v>0</v>
      </c>
      <c r="S50" s="56">
        <v>0</v>
      </c>
      <c r="T50" s="56">
        <v>0</v>
      </c>
      <c r="U50" s="56">
        <v>0</v>
      </c>
      <c r="V50" s="56">
        <v>0</v>
      </c>
      <c r="W50" s="56">
        <v>0</v>
      </c>
      <c r="X50" s="56">
        <v>0</v>
      </c>
      <c r="Y50" s="56">
        <v>0</v>
      </c>
      <c r="Z50" s="56">
        <v>0</v>
      </c>
      <c r="AA50" s="56">
        <v>0</v>
      </c>
      <c r="AB50" s="56">
        <v>0</v>
      </c>
      <c r="AC50" s="56">
        <v>0</v>
      </c>
      <c r="AD50" s="56">
        <v>0</v>
      </c>
      <c r="AE50" s="56">
        <v>0</v>
      </c>
      <c r="AF50" s="56">
        <v>0</v>
      </c>
      <c r="AG50" s="56">
        <v>0</v>
      </c>
      <c r="AH50" s="56">
        <v>0</v>
      </c>
      <c r="AI50" s="56">
        <v>0</v>
      </c>
      <c r="AJ50" s="56">
        <v>0</v>
      </c>
      <c r="AK50" s="56">
        <v>0</v>
      </c>
      <c r="AL50" s="56">
        <v>0</v>
      </c>
    </row>
    <row r="51" spans="1:38" ht="31.5">
      <c r="A51" s="52" t="s">
        <v>121</v>
      </c>
      <c r="B51" s="53" t="s">
        <v>122</v>
      </c>
      <c r="C51" s="52" t="s">
        <v>58</v>
      </c>
      <c r="D51" s="56">
        <v>0</v>
      </c>
      <c r="E51" s="56">
        <v>0</v>
      </c>
      <c r="F51" s="56">
        <v>0</v>
      </c>
      <c r="G51" s="56">
        <v>0</v>
      </c>
      <c r="H51" s="56">
        <v>0</v>
      </c>
      <c r="I51" s="56">
        <v>0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56">
        <v>0</v>
      </c>
      <c r="P51" s="56">
        <v>0</v>
      </c>
      <c r="Q51" s="56">
        <v>0</v>
      </c>
      <c r="R51" s="56">
        <v>0</v>
      </c>
      <c r="S51" s="56">
        <v>0</v>
      </c>
      <c r="T51" s="56">
        <v>0</v>
      </c>
      <c r="U51" s="56">
        <v>0</v>
      </c>
      <c r="V51" s="56">
        <v>0</v>
      </c>
      <c r="W51" s="56">
        <v>0</v>
      </c>
      <c r="X51" s="56">
        <v>0</v>
      </c>
      <c r="Y51" s="56">
        <v>0</v>
      </c>
      <c r="Z51" s="56">
        <v>0</v>
      </c>
      <c r="AA51" s="56">
        <v>0</v>
      </c>
      <c r="AB51" s="56">
        <v>0</v>
      </c>
      <c r="AC51" s="56">
        <v>0</v>
      </c>
      <c r="AD51" s="56">
        <v>0</v>
      </c>
      <c r="AE51" s="56">
        <v>0</v>
      </c>
      <c r="AF51" s="56">
        <v>0</v>
      </c>
      <c r="AG51" s="56">
        <v>0</v>
      </c>
      <c r="AH51" s="56">
        <v>0</v>
      </c>
      <c r="AI51" s="56">
        <v>0</v>
      </c>
      <c r="AJ51" s="56">
        <v>0</v>
      </c>
      <c r="AK51" s="56">
        <v>0</v>
      </c>
      <c r="AL51" s="56">
        <v>0</v>
      </c>
    </row>
    <row r="52" spans="1:38">
      <c r="A52" s="52" t="s">
        <v>123</v>
      </c>
      <c r="B52" s="53" t="s">
        <v>124</v>
      </c>
      <c r="C52" s="52" t="s">
        <v>58</v>
      </c>
      <c r="D52" s="56">
        <v>0</v>
      </c>
      <c r="E52" s="56">
        <v>0</v>
      </c>
      <c r="F52" s="56">
        <v>0</v>
      </c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56">
        <v>0</v>
      </c>
      <c r="M52" s="56">
        <v>0</v>
      </c>
      <c r="N52" s="56">
        <v>0</v>
      </c>
      <c r="O52" s="56">
        <v>0</v>
      </c>
      <c r="P52" s="56">
        <v>0</v>
      </c>
      <c r="Q52" s="56">
        <v>0</v>
      </c>
      <c r="R52" s="56">
        <v>0</v>
      </c>
      <c r="S52" s="56">
        <v>0</v>
      </c>
      <c r="T52" s="56">
        <v>0</v>
      </c>
      <c r="U52" s="56">
        <v>0</v>
      </c>
      <c r="V52" s="56">
        <v>0</v>
      </c>
      <c r="W52" s="56">
        <v>0</v>
      </c>
      <c r="X52" s="56">
        <v>0</v>
      </c>
      <c r="Y52" s="56">
        <v>0</v>
      </c>
      <c r="Z52" s="56">
        <v>0</v>
      </c>
      <c r="AA52" s="56">
        <v>0</v>
      </c>
      <c r="AB52" s="56">
        <v>0</v>
      </c>
      <c r="AC52" s="56">
        <v>0</v>
      </c>
      <c r="AD52" s="56">
        <v>0</v>
      </c>
      <c r="AE52" s="56">
        <v>0</v>
      </c>
      <c r="AF52" s="56">
        <v>0</v>
      </c>
      <c r="AG52" s="56">
        <v>0</v>
      </c>
      <c r="AH52" s="56">
        <v>0</v>
      </c>
      <c r="AI52" s="56">
        <v>0</v>
      </c>
      <c r="AJ52" s="56">
        <v>0</v>
      </c>
      <c r="AK52" s="56">
        <v>0</v>
      </c>
      <c r="AL52" s="56">
        <v>0</v>
      </c>
    </row>
    <row r="53" spans="1:38">
      <c r="A53" s="52" t="s">
        <v>125</v>
      </c>
      <c r="B53" s="53" t="s">
        <v>126</v>
      </c>
      <c r="C53" s="52" t="s">
        <v>58</v>
      </c>
      <c r="D53" s="56">
        <v>0</v>
      </c>
      <c r="E53" s="56">
        <v>0</v>
      </c>
      <c r="F53" s="56">
        <v>0</v>
      </c>
      <c r="G53" s="56">
        <v>0</v>
      </c>
      <c r="H53" s="56">
        <v>0</v>
      </c>
      <c r="I53" s="56">
        <v>0</v>
      </c>
      <c r="J53" s="56">
        <v>0</v>
      </c>
      <c r="K53" s="56">
        <v>0</v>
      </c>
      <c r="L53" s="56">
        <v>0</v>
      </c>
      <c r="M53" s="56">
        <v>0</v>
      </c>
      <c r="N53" s="56">
        <v>0</v>
      </c>
      <c r="O53" s="56">
        <v>0</v>
      </c>
      <c r="P53" s="56">
        <v>0</v>
      </c>
      <c r="Q53" s="56">
        <v>0</v>
      </c>
      <c r="R53" s="56">
        <v>0</v>
      </c>
      <c r="S53" s="56">
        <v>0</v>
      </c>
      <c r="T53" s="56">
        <v>0</v>
      </c>
      <c r="U53" s="56">
        <v>0</v>
      </c>
      <c r="V53" s="56">
        <v>0</v>
      </c>
      <c r="W53" s="56">
        <v>0</v>
      </c>
      <c r="X53" s="56">
        <v>0</v>
      </c>
      <c r="Y53" s="56">
        <v>0</v>
      </c>
      <c r="Z53" s="56">
        <v>0</v>
      </c>
      <c r="AA53" s="56">
        <v>0</v>
      </c>
      <c r="AB53" s="56">
        <v>0</v>
      </c>
      <c r="AC53" s="56">
        <v>0</v>
      </c>
      <c r="AD53" s="56">
        <v>0</v>
      </c>
      <c r="AE53" s="56">
        <v>0</v>
      </c>
      <c r="AF53" s="56">
        <v>0</v>
      </c>
      <c r="AG53" s="56">
        <v>0</v>
      </c>
      <c r="AH53" s="56">
        <v>0</v>
      </c>
      <c r="AI53" s="56">
        <v>0</v>
      </c>
      <c r="AJ53" s="56">
        <v>0</v>
      </c>
      <c r="AK53" s="56">
        <v>0</v>
      </c>
      <c r="AL53" s="56">
        <v>0</v>
      </c>
    </row>
    <row r="54" spans="1:38" ht="31.5">
      <c r="A54" s="52" t="s">
        <v>127</v>
      </c>
      <c r="B54" s="53" t="s">
        <v>128</v>
      </c>
      <c r="C54" s="52" t="s">
        <v>58</v>
      </c>
      <c r="D54" s="56">
        <v>0</v>
      </c>
      <c r="E54" s="56">
        <v>0</v>
      </c>
      <c r="F54" s="56">
        <v>0</v>
      </c>
      <c r="G54" s="56">
        <v>0</v>
      </c>
      <c r="H54" s="56">
        <v>0</v>
      </c>
      <c r="I54" s="56">
        <v>0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  <c r="O54" s="56">
        <v>0</v>
      </c>
      <c r="P54" s="56">
        <v>0</v>
      </c>
      <c r="Q54" s="56">
        <v>0</v>
      </c>
      <c r="R54" s="56">
        <v>0</v>
      </c>
      <c r="S54" s="56">
        <v>0</v>
      </c>
      <c r="T54" s="56">
        <v>0</v>
      </c>
      <c r="U54" s="56">
        <v>0</v>
      </c>
      <c r="V54" s="56">
        <v>0</v>
      </c>
      <c r="W54" s="56">
        <v>0</v>
      </c>
      <c r="X54" s="56">
        <v>0</v>
      </c>
      <c r="Y54" s="56">
        <v>0</v>
      </c>
      <c r="Z54" s="56">
        <v>0</v>
      </c>
      <c r="AA54" s="56">
        <v>0</v>
      </c>
      <c r="AB54" s="56">
        <v>0</v>
      </c>
      <c r="AC54" s="56">
        <v>0</v>
      </c>
      <c r="AD54" s="56">
        <v>0</v>
      </c>
      <c r="AE54" s="56">
        <v>0</v>
      </c>
      <c r="AF54" s="56">
        <v>0</v>
      </c>
      <c r="AG54" s="56">
        <v>0</v>
      </c>
      <c r="AH54" s="56">
        <v>0</v>
      </c>
      <c r="AI54" s="56">
        <v>0</v>
      </c>
      <c r="AJ54" s="56">
        <v>0</v>
      </c>
      <c r="AK54" s="56">
        <v>0</v>
      </c>
      <c r="AL54" s="56">
        <v>0</v>
      </c>
    </row>
    <row r="55" spans="1:38" ht="31.5">
      <c r="A55" s="52" t="s">
        <v>129</v>
      </c>
      <c r="B55" s="53" t="s">
        <v>130</v>
      </c>
      <c r="C55" s="52" t="s">
        <v>58</v>
      </c>
      <c r="D55" s="56">
        <v>0</v>
      </c>
      <c r="E55" s="56">
        <v>0</v>
      </c>
      <c r="F55" s="56">
        <v>0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56">
        <v>0</v>
      </c>
      <c r="P55" s="56">
        <v>0</v>
      </c>
      <c r="Q55" s="56">
        <v>0</v>
      </c>
      <c r="R55" s="56">
        <v>0</v>
      </c>
      <c r="S55" s="56">
        <v>0</v>
      </c>
      <c r="T55" s="56">
        <v>0</v>
      </c>
      <c r="U55" s="56">
        <v>0</v>
      </c>
      <c r="V55" s="56">
        <v>0</v>
      </c>
      <c r="W55" s="56">
        <v>0</v>
      </c>
      <c r="X55" s="56">
        <v>0</v>
      </c>
      <c r="Y55" s="56">
        <v>0</v>
      </c>
      <c r="Z55" s="56">
        <v>0</v>
      </c>
      <c r="AA55" s="56">
        <v>0</v>
      </c>
      <c r="AB55" s="56">
        <v>0</v>
      </c>
      <c r="AC55" s="56">
        <v>0</v>
      </c>
      <c r="AD55" s="56">
        <v>0</v>
      </c>
      <c r="AE55" s="56">
        <v>0</v>
      </c>
      <c r="AF55" s="56">
        <v>0</v>
      </c>
      <c r="AG55" s="56">
        <v>0</v>
      </c>
      <c r="AH55" s="56">
        <v>0</v>
      </c>
      <c r="AI55" s="56">
        <v>0</v>
      </c>
      <c r="AJ55" s="56">
        <v>0</v>
      </c>
      <c r="AK55" s="56">
        <v>0</v>
      </c>
      <c r="AL55" s="56">
        <v>0</v>
      </c>
    </row>
    <row r="56" spans="1:38" ht="31.5">
      <c r="A56" s="52" t="s">
        <v>131</v>
      </c>
      <c r="B56" s="53" t="s">
        <v>132</v>
      </c>
      <c r="C56" s="52" t="s">
        <v>58</v>
      </c>
      <c r="D56" s="56">
        <v>0</v>
      </c>
      <c r="E56" s="56">
        <v>0</v>
      </c>
      <c r="F56" s="56">
        <v>0</v>
      </c>
      <c r="G56" s="56">
        <v>0</v>
      </c>
      <c r="H56" s="56">
        <v>0</v>
      </c>
      <c r="I56" s="56">
        <v>0</v>
      </c>
      <c r="J56" s="56">
        <v>0</v>
      </c>
      <c r="K56" s="56">
        <v>0</v>
      </c>
      <c r="L56" s="56">
        <v>0</v>
      </c>
      <c r="M56" s="56">
        <v>0</v>
      </c>
      <c r="N56" s="56">
        <v>0</v>
      </c>
      <c r="O56" s="56">
        <v>0</v>
      </c>
      <c r="P56" s="56">
        <v>0</v>
      </c>
      <c r="Q56" s="56">
        <v>0</v>
      </c>
      <c r="R56" s="56">
        <v>0</v>
      </c>
      <c r="S56" s="56">
        <v>0</v>
      </c>
      <c r="T56" s="56">
        <v>0</v>
      </c>
      <c r="U56" s="56">
        <v>0</v>
      </c>
      <c r="V56" s="56">
        <v>0</v>
      </c>
      <c r="W56" s="56">
        <v>0</v>
      </c>
      <c r="X56" s="56">
        <v>0</v>
      </c>
      <c r="Y56" s="56">
        <v>0</v>
      </c>
      <c r="Z56" s="56">
        <v>0</v>
      </c>
      <c r="AA56" s="56">
        <v>0</v>
      </c>
      <c r="AB56" s="56">
        <v>0</v>
      </c>
      <c r="AC56" s="56">
        <v>0</v>
      </c>
      <c r="AD56" s="56">
        <v>0</v>
      </c>
      <c r="AE56" s="56">
        <v>0</v>
      </c>
      <c r="AF56" s="56">
        <v>0</v>
      </c>
      <c r="AG56" s="56">
        <v>0</v>
      </c>
      <c r="AH56" s="56">
        <v>0</v>
      </c>
      <c r="AI56" s="56">
        <v>0</v>
      </c>
      <c r="AJ56" s="56">
        <v>0</v>
      </c>
      <c r="AK56" s="56">
        <v>0</v>
      </c>
      <c r="AL56" s="56">
        <v>0</v>
      </c>
    </row>
    <row r="57" spans="1:38" ht="31.5">
      <c r="A57" s="52" t="s">
        <v>133</v>
      </c>
      <c r="B57" s="53" t="s">
        <v>134</v>
      </c>
      <c r="C57" s="52" t="s">
        <v>58</v>
      </c>
      <c r="D57" s="56">
        <v>0</v>
      </c>
      <c r="E57" s="56">
        <v>0</v>
      </c>
      <c r="F57" s="56">
        <v>0</v>
      </c>
      <c r="G57" s="56">
        <v>0</v>
      </c>
      <c r="H57" s="56">
        <v>0</v>
      </c>
      <c r="I57" s="56">
        <v>0</v>
      </c>
      <c r="J57" s="56">
        <v>0</v>
      </c>
      <c r="K57" s="56">
        <v>0</v>
      </c>
      <c r="L57" s="56">
        <v>0</v>
      </c>
      <c r="M57" s="56">
        <v>0</v>
      </c>
      <c r="N57" s="56">
        <v>0</v>
      </c>
      <c r="O57" s="56">
        <v>0</v>
      </c>
      <c r="P57" s="56">
        <v>0</v>
      </c>
      <c r="Q57" s="56">
        <v>0</v>
      </c>
      <c r="R57" s="56">
        <v>0</v>
      </c>
      <c r="S57" s="56">
        <v>0</v>
      </c>
      <c r="T57" s="56">
        <v>0</v>
      </c>
      <c r="U57" s="56">
        <v>0</v>
      </c>
      <c r="V57" s="56">
        <v>0</v>
      </c>
      <c r="W57" s="56">
        <v>0</v>
      </c>
      <c r="X57" s="56">
        <v>0</v>
      </c>
      <c r="Y57" s="56">
        <v>0</v>
      </c>
      <c r="Z57" s="56">
        <v>0</v>
      </c>
      <c r="AA57" s="56">
        <v>0</v>
      </c>
      <c r="AB57" s="56">
        <v>0</v>
      </c>
      <c r="AC57" s="56">
        <v>0</v>
      </c>
      <c r="AD57" s="56">
        <v>0</v>
      </c>
      <c r="AE57" s="56">
        <v>0</v>
      </c>
      <c r="AF57" s="56">
        <v>0</v>
      </c>
      <c r="AG57" s="56">
        <v>0</v>
      </c>
      <c r="AH57" s="56">
        <v>0</v>
      </c>
      <c r="AI57" s="56">
        <v>0</v>
      </c>
      <c r="AJ57" s="56">
        <v>0</v>
      </c>
      <c r="AK57" s="56">
        <v>0</v>
      </c>
      <c r="AL57" s="56">
        <v>0</v>
      </c>
    </row>
    <row r="58" spans="1:38" ht="31.5">
      <c r="A58" s="52" t="s">
        <v>135</v>
      </c>
      <c r="B58" s="53" t="s">
        <v>136</v>
      </c>
      <c r="C58" s="52" t="s">
        <v>58</v>
      </c>
      <c r="D58" s="56">
        <v>0</v>
      </c>
      <c r="E58" s="56">
        <v>0</v>
      </c>
      <c r="F58" s="56">
        <v>0</v>
      </c>
      <c r="G58" s="56">
        <v>0</v>
      </c>
      <c r="H58" s="56">
        <v>0</v>
      </c>
      <c r="I58" s="56">
        <v>0</v>
      </c>
      <c r="J58" s="56">
        <v>0</v>
      </c>
      <c r="K58" s="56">
        <v>0</v>
      </c>
      <c r="L58" s="56">
        <v>0</v>
      </c>
      <c r="M58" s="56">
        <v>0</v>
      </c>
      <c r="N58" s="56">
        <v>0</v>
      </c>
      <c r="O58" s="56">
        <v>0</v>
      </c>
      <c r="P58" s="56">
        <v>0</v>
      </c>
      <c r="Q58" s="56">
        <v>0</v>
      </c>
      <c r="R58" s="56">
        <v>0</v>
      </c>
      <c r="S58" s="56">
        <v>0</v>
      </c>
      <c r="T58" s="56">
        <v>0</v>
      </c>
      <c r="U58" s="56">
        <v>0</v>
      </c>
      <c r="V58" s="56">
        <v>0</v>
      </c>
      <c r="W58" s="56">
        <v>0</v>
      </c>
      <c r="X58" s="56">
        <v>0</v>
      </c>
      <c r="Y58" s="56">
        <v>0</v>
      </c>
      <c r="Z58" s="56">
        <v>0</v>
      </c>
      <c r="AA58" s="56">
        <v>0</v>
      </c>
      <c r="AB58" s="56">
        <v>0</v>
      </c>
      <c r="AC58" s="56">
        <v>0</v>
      </c>
      <c r="AD58" s="56">
        <v>0</v>
      </c>
      <c r="AE58" s="56">
        <v>0</v>
      </c>
      <c r="AF58" s="56">
        <v>0</v>
      </c>
      <c r="AG58" s="56">
        <v>0</v>
      </c>
      <c r="AH58" s="56">
        <v>0</v>
      </c>
      <c r="AI58" s="56">
        <v>0</v>
      </c>
      <c r="AJ58" s="56">
        <v>0</v>
      </c>
      <c r="AK58" s="56">
        <v>0</v>
      </c>
      <c r="AL58" s="56">
        <v>0</v>
      </c>
    </row>
    <row r="59" spans="1:38" ht="31.5">
      <c r="A59" s="52" t="s">
        <v>137</v>
      </c>
      <c r="B59" s="53" t="s">
        <v>138</v>
      </c>
      <c r="C59" s="52" t="s">
        <v>58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56">
        <v>0</v>
      </c>
      <c r="O59" s="56">
        <v>0</v>
      </c>
      <c r="P59" s="56">
        <v>0</v>
      </c>
      <c r="Q59" s="56">
        <v>0</v>
      </c>
      <c r="R59" s="56">
        <v>0</v>
      </c>
      <c r="S59" s="56">
        <v>0</v>
      </c>
      <c r="T59" s="56">
        <v>0</v>
      </c>
      <c r="U59" s="56">
        <v>0</v>
      </c>
      <c r="V59" s="56">
        <v>0</v>
      </c>
      <c r="W59" s="56">
        <v>0</v>
      </c>
      <c r="X59" s="56">
        <v>0</v>
      </c>
      <c r="Y59" s="56">
        <v>0</v>
      </c>
      <c r="Z59" s="56">
        <v>0</v>
      </c>
      <c r="AA59" s="56">
        <v>0</v>
      </c>
      <c r="AB59" s="56">
        <v>0</v>
      </c>
      <c r="AC59" s="56">
        <v>0</v>
      </c>
      <c r="AD59" s="56">
        <v>0</v>
      </c>
      <c r="AE59" s="56">
        <v>0</v>
      </c>
      <c r="AF59" s="56">
        <v>0</v>
      </c>
      <c r="AG59" s="56">
        <v>0</v>
      </c>
      <c r="AH59" s="56">
        <v>0</v>
      </c>
      <c r="AI59" s="56">
        <v>0</v>
      </c>
      <c r="AJ59" s="56">
        <v>0</v>
      </c>
      <c r="AK59" s="56">
        <v>0</v>
      </c>
      <c r="AL59" s="56">
        <v>0</v>
      </c>
    </row>
    <row r="60" spans="1:38">
      <c r="A60" s="52" t="s">
        <v>139</v>
      </c>
      <c r="B60" s="53" t="s">
        <v>140</v>
      </c>
      <c r="C60" s="52" t="s">
        <v>58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56">
        <v>0</v>
      </c>
      <c r="O60" s="56">
        <v>0</v>
      </c>
      <c r="P60" s="56">
        <v>0</v>
      </c>
      <c r="Q60" s="56">
        <v>0</v>
      </c>
      <c r="R60" s="56">
        <v>0</v>
      </c>
      <c r="S60" s="56">
        <v>0</v>
      </c>
      <c r="T60" s="56">
        <v>0</v>
      </c>
      <c r="U60" s="56">
        <v>0</v>
      </c>
      <c r="V60" s="56">
        <v>0</v>
      </c>
      <c r="W60" s="56">
        <v>0</v>
      </c>
      <c r="X60" s="56">
        <v>0</v>
      </c>
      <c r="Y60" s="56">
        <v>0</v>
      </c>
      <c r="Z60" s="56">
        <v>0</v>
      </c>
      <c r="AA60" s="56">
        <v>0</v>
      </c>
      <c r="AB60" s="56">
        <v>0</v>
      </c>
      <c r="AC60" s="56">
        <v>0</v>
      </c>
      <c r="AD60" s="56">
        <v>0</v>
      </c>
      <c r="AE60" s="56">
        <v>0</v>
      </c>
      <c r="AF60" s="56">
        <v>0</v>
      </c>
      <c r="AG60" s="56">
        <v>0</v>
      </c>
      <c r="AH60" s="56">
        <v>0</v>
      </c>
      <c r="AI60" s="56">
        <v>0</v>
      </c>
      <c r="AJ60" s="56">
        <v>0</v>
      </c>
      <c r="AK60" s="56">
        <v>0</v>
      </c>
      <c r="AL60" s="56">
        <v>0</v>
      </c>
    </row>
    <row r="61" spans="1:38" ht="31.5">
      <c r="A61" s="52" t="s">
        <v>141</v>
      </c>
      <c r="B61" s="53" t="s">
        <v>142</v>
      </c>
      <c r="C61" s="52" t="s">
        <v>58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56">
        <v>0</v>
      </c>
      <c r="O61" s="56">
        <v>0</v>
      </c>
      <c r="P61" s="56">
        <v>0</v>
      </c>
      <c r="Q61" s="56">
        <v>0</v>
      </c>
      <c r="R61" s="56">
        <v>0</v>
      </c>
      <c r="S61" s="56">
        <v>0</v>
      </c>
      <c r="T61" s="56">
        <v>0</v>
      </c>
      <c r="U61" s="56">
        <v>0</v>
      </c>
      <c r="V61" s="56">
        <v>0</v>
      </c>
      <c r="W61" s="56">
        <v>0</v>
      </c>
      <c r="X61" s="56">
        <v>0</v>
      </c>
      <c r="Y61" s="56">
        <v>0</v>
      </c>
      <c r="Z61" s="56">
        <v>0</v>
      </c>
      <c r="AA61" s="56">
        <v>0</v>
      </c>
      <c r="AB61" s="56">
        <v>0</v>
      </c>
      <c r="AC61" s="56">
        <v>0</v>
      </c>
      <c r="AD61" s="56">
        <v>0</v>
      </c>
      <c r="AE61" s="56">
        <v>0</v>
      </c>
      <c r="AF61" s="56">
        <v>0</v>
      </c>
      <c r="AG61" s="56">
        <v>0</v>
      </c>
      <c r="AH61" s="56">
        <v>0</v>
      </c>
      <c r="AI61" s="56">
        <v>0</v>
      </c>
      <c r="AJ61" s="56">
        <v>0</v>
      </c>
      <c r="AK61" s="56">
        <v>0</v>
      </c>
      <c r="AL61" s="56">
        <v>0</v>
      </c>
    </row>
    <row r="62" spans="1:38" ht="31.5">
      <c r="A62" s="52" t="s">
        <v>143</v>
      </c>
      <c r="B62" s="53" t="s">
        <v>144</v>
      </c>
      <c r="C62" s="52" t="s">
        <v>58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56">
        <v>0</v>
      </c>
      <c r="O62" s="56">
        <v>0</v>
      </c>
      <c r="P62" s="56">
        <v>0</v>
      </c>
      <c r="Q62" s="56">
        <v>0</v>
      </c>
      <c r="R62" s="56">
        <v>0</v>
      </c>
      <c r="S62" s="56">
        <v>0</v>
      </c>
      <c r="T62" s="56">
        <v>0</v>
      </c>
      <c r="U62" s="56">
        <v>0</v>
      </c>
      <c r="V62" s="56">
        <v>0</v>
      </c>
      <c r="W62" s="56">
        <v>0</v>
      </c>
      <c r="X62" s="56">
        <v>0</v>
      </c>
      <c r="Y62" s="56">
        <v>0</v>
      </c>
      <c r="Z62" s="56">
        <v>0</v>
      </c>
      <c r="AA62" s="56">
        <v>0</v>
      </c>
      <c r="AB62" s="56">
        <v>0</v>
      </c>
      <c r="AC62" s="56">
        <v>0</v>
      </c>
      <c r="AD62" s="56">
        <v>0</v>
      </c>
      <c r="AE62" s="56">
        <v>0</v>
      </c>
      <c r="AF62" s="56">
        <v>0</v>
      </c>
      <c r="AG62" s="56">
        <v>0</v>
      </c>
      <c r="AH62" s="56">
        <v>0</v>
      </c>
      <c r="AI62" s="56">
        <v>0</v>
      </c>
      <c r="AJ62" s="56">
        <v>0</v>
      </c>
      <c r="AK62" s="56">
        <v>0</v>
      </c>
      <c r="AL62" s="56">
        <v>0</v>
      </c>
    </row>
    <row r="63" spans="1:38" ht="31.5">
      <c r="A63" s="52" t="s">
        <v>145</v>
      </c>
      <c r="B63" s="53" t="s">
        <v>146</v>
      </c>
      <c r="C63" s="52" t="s">
        <v>58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56">
        <v>0</v>
      </c>
      <c r="O63" s="56">
        <v>0</v>
      </c>
      <c r="P63" s="56">
        <v>0</v>
      </c>
      <c r="Q63" s="56">
        <v>0</v>
      </c>
      <c r="R63" s="56">
        <v>0</v>
      </c>
      <c r="S63" s="56">
        <v>0</v>
      </c>
      <c r="T63" s="56">
        <v>0</v>
      </c>
      <c r="U63" s="56">
        <v>0</v>
      </c>
      <c r="V63" s="56">
        <v>0</v>
      </c>
      <c r="W63" s="56">
        <v>0</v>
      </c>
      <c r="X63" s="56">
        <v>0</v>
      </c>
      <c r="Y63" s="56">
        <v>0</v>
      </c>
      <c r="Z63" s="56">
        <v>0</v>
      </c>
      <c r="AA63" s="56">
        <v>0</v>
      </c>
      <c r="AB63" s="56">
        <v>0</v>
      </c>
      <c r="AC63" s="56">
        <v>0</v>
      </c>
      <c r="AD63" s="56">
        <v>0</v>
      </c>
      <c r="AE63" s="56">
        <v>0</v>
      </c>
      <c r="AF63" s="56">
        <v>0</v>
      </c>
      <c r="AG63" s="56">
        <v>0</v>
      </c>
      <c r="AH63" s="56">
        <v>0</v>
      </c>
      <c r="AI63" s="56">
        <v>0</v>
      </c>
      <c r="AJ63" s="56">
        <v>0</v>
      </c>
      <c r="AK63" s="56">
        <v>0</v>
      </c>
      <c r="AL63" s="56">
        <v>0</v>
      </c>
    </row>
    <row r="64" spans="1:38" ht="31.5">
      <c r="A64" s="52" t="s">
        <v>147</v>
      </c>
      <c r="B64" s="53" t="s">
        <v>148</v>
      </c>
      <c r="C64" s="52" t="s">
        <v>58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56">
        <v>0</v>
      </c>
      <c r="O64" s="56">
        <v>0</v>
      </c>
      <c r="P64" s="56">
        <v>0</v>
      </c>
      <c r="Q64" s="56">
        <v>0</v>
      </c>
      <c r="R64" s="56">
        <v>0</v>
      </c>
      <c r="S64" s="56">
        <v>0</v>
      </c>
      <c r="T64" s="56">
        <v>0</v>
      </c>
      <c r="U64" s="56">
        <v>0</v>
      </c>
      <c r="V64" s="56">
        <v>0</v>
      </c>
      <c r="W64" s="56">
        <v>0</v>
      </c>
      <c r="X64" s="56">
        <v>0</v>
      </c>
      <c r="Y64" s="56">
        <v>0</v>
      </c>
      <c r="Z64" s="56">
        <v>0</v>
      </c>
      <c r="AA64" s="56">
        <v>0</v>
      </c>
      <c r="AB64" s="56">
        <v>0</v>
      </c>
      <c r="AC64" s="56">
        <v>0</v>
      </c>
      <c r="AD64" s="56">
        <v>0</v>
      </c>
      <c r="AE64" s="56">
        <v>0</v>
      </c>
      <c r="AF64" s="56">
        <v>0</v>
      </c>
      <c r="AG64" s="56">
        <v>0</v>
      </c>
      <c r="AH64" s="56">
        <v>0</v>
      </c>
      <c r="AI64" s="56">
        <v>0</v>
      </c>
      <c r="AJ64" s="56">
        <v>0</v>
      </c>
      <c r="AK64" s="56">
        <v>0</v>
      </c>
      <c r="AL64" s="56">
        <v>0</v>
      </c>
    </row>
    <row r="65" spans="1:38" s="39" customFormat="1" ht="31.5">
      <c r="A65" s="34" t="s">
        <v>149</v>
      </c>
      <c r="B65" s="108" t="s">
        <v>150</v>
      </c>
      <c r="C65" s="34" t="s">
        <v>58</v>
      </c>
      <c r="D65" s="109">
        <v>0</v>
      </c>
      <c r="E65" s="109">
        <v>0</v>
      </c>
      <c r="F65" s="109">
        <v>0</v>
      </c>
      <c r="G65" s="109">
        <v>0</v>
      </c>
      <c r="H65" s="109">
        <v>0</v>
      </c>
      <c r="I65" s="109">
        <v>0</v>
      </c>
      <c r="J65" s="109">
        <v>0</v>
      </c>
      <c r="K65" s="109">
        <v>0</v>
      </c>
      <c r="L65" s="109">
        <v>0</v>
      </c>
      <c r="M65" s="109">
        <v>0</v>
      </c>
      <c r="N65" s="109">
        <v>0</v>
      </c>
      <c r="O65" s="109">
        <v>0</v>
      </c>
      <c r="P65" s="109">
        <v>0</v>
      </c>
      <c r="Q65" s="109">
        <v>0</v>
      </c>
      <c r="R65" s="109">
        <v>0</v>
      </c>
      <c r="S65" s="109">
        <v>0</v>
      </c>
      <c r="T65" s="109">
        <v>0</v>
      </c>
      <c r="U65" s="109">
        <v>0</v>
      </c>
      <c r="V65" s="109">
        <v>0</v>
      </c>
      <c r="W65" s="109">
        <v>0</v>
      </c>
      <c r="X65" s="109">
        <v>0</v>
      </c>
      <c r="Y65" s="109">
        <v>0</v>
      </c>
      <c r="Z65" s="109">
        <f t="shared" ref="Z65:AL65" si="7">SUM(Z66:Z73)</f>
        <v>149.33396222271182</v>
      </c>
      <c r="AA65" s="109">
        <f t="shared" si="7"/>
        <v>1.67</v>
      </c>
      <c r="AB65" s="109">
        <f t="shared" si="7"/>
        <v>0</v>
      </c>
      <c r="AC65" s="109">
        <f t="shared" si="7"/>
        <v>44.66</v>
      </c>
      <c r="AD65" s="109">
        <f t="shared" si="7"/>
        <v>0</v>
      </c>
      <c r="AE65" s="131">
        <f t="shared" si="7"/>
        <v>3</v>
      </c>
      <c r="AF65" s="109">
        <f t="shared" si="7"/>
        <v>0</v>
      </c>
      <c r="AG65" s="109">
        <f t="shared" si="7"/>
        <v>149.33396222271182</v>
      </c>
      <c r="AH65" s="109">
        <f t="shared" si="7"/>
        <v>1.67</v>
      </c>
      <c r="AI65" s="109">
        <f t="shared" si="7"/>
        <v>0</v>
      </c>
      <c r="AJ65" s="109">
        <f t="shared" si="7"/>
        <v>44.66</v>
      </c>
      <c r="AK65" s="109">
        <f t="shared" si="7"/>
        <v>0</v>
      </c>
      <c r="AL65" s="131">
        <f t="shared" si="7"/>
        <v>3</v>
      </c>
    </row>
    <row r="66" spans="1:38" s="39" customFormat="1" ht="51" customHeight="1">
      <c r="A66" s="63" t="s">
        <v>151</v>
      </c>
      <c r="B66" s="132" t="s">
        <v>162</v>
      </c>
      <c r="C66" s="91" t="s">
        <v>59</v>
      </c>
      <c r="D66" s="91">
        <v>0</v>
      </c>
      <c r="E66" s="91">
        <v>0</v>
      </c>
      <c r="F66" s="91">
        <v>0</v>
      </c>
      <c r="G66" s="91">
        <v>0</v>
      </c>
      <c r="H66" s="91">
        <v>0</v>
      </c>
      <c r="I66" s="91">
        <v>0</v>
      </c>
      <c r="J66" s="91">
        <v>0</v>
      </c>
      <c r="K66" s="91">
        <v>0</v>
      </c>
      <c r="L66" s="91">
        <v>0</v>
      </c>
      <c r="M66" s="91">
        <v>0</v>
      </c>
      <c r="N66" s="91">
        <v>0</v>
      </c>
      <c r="O66" s="91">
        <v>0</v>
      </c>
      <c r="P66" s="91">
        <v>0</v>
      </c>
      <c r="Q66" s="91">
        <v>0</v>
      </c>
      <c r="R66" s="91">
        <v>0</v>
      </c>
      <c r="S66" s="91">
        <v>0</v>
      </c>
      <c r="T66" s="91">
        <v>0</v>
      </c>
      <c r="U66" s="91">
        <v>0</v>
      </c>
      <c r="V66" s="91">
        <v>0</v>
      </c>
      <c r="W66" s="91">
        <v>0</v>
      </c>
      <c r="X66" s="91">
        <v>0</v>
      </c>
      <c r="Y66" s="91">
        <v>0</v>
      </c>
      <c r="Z66" s="56">
        <f>' 3(26)'!Z65</f>
        <v>25.3560768101995</v>
      </c>
      <c r="AA66" s="56">
        <f>' 3(26)'!L65</f>
        <v>0.25</v>
      </c>
      <c r="AB66" s="56">
        <v>0</v>
      </c>
      <c r="AC66" s="56">
        <f>' 3(26)'!N65</f>
        <v>7.1</v>
      </c>
      <c r="AD66" s="56">
        <v>0</v>
      </c>
      <c r="AE66" s="135">
        <f>' 3(26)'!Q65</f>
        <v>3</v>
      </c>
      <c r="AF66" s="56">
        <v>0</v>
      </c>
      <c r="AG66" s="56">
        <f t="shared" ref="AG66:AH72" si="8">Z66</f>
        <v>25.3560768101995</v>
      </c>
      <c r="AH66" s="56">
        <f t="shared" si="8"/>
        <v>0.25</v>
      </c>
      <c r="AI66" s="56">
        <v>0</v>
      </c>
      <c r="AJ66" s="56">
        <f t="shared" ref="AJ66:AJ72" si="9">AC66</f>
        <v>7.1</v>
      </c>
      <c r="AK66" s="56">
        <v>0</v>
      </c>
      <c r="AL66" s="135">
        <f t="shared" ref="AL66:AL72" si="10">AE66</f>
        <v>3</v>
      </c>
    </row>
    <row r="67" spans="1:38" s="39" customFormat="1" ht="82.5" customHeight="1">
      <c r="A67" s="63" t="s">
        <v>163</v>
      </c>
      <c r="B67" s="132" t="s">
        <v>174</v>
      </c>
      <c r="C67" s="91" t="s">
        <v>59</v>
      </c>
      <c r="D67" s="91">
        <v>0</v>
      </c>
      <c r="E67" s="91">
        <v>0</v>
      </c>
      <c r="F67" s="91">
        <v>0</v>
      </c>
      <c r="G67" s="91">
        <v>0</v>
      </c>
      <c r="H67" s="91">
        <v>0</v>
      </c>
      <c r="I67" s="91">
        <v>0</v>
      </c>
      <c r="J67" s="91">
        <v>0</v>
      </c>
      <c r="K67" s="91">
        <v>0</v>
      </c>
      <c r="L67" s="91">
        <v>0</v>
      </c>
      <c r="M67" s="91">
        <v>0</v>
      </c>
      <c r="N67" s="91">
        <v>0</v>
      </c>
      <c r="O67" s="91">
        <v>0</v>
      </c>
      <c r="P67" s="91">
        <v>0</v>
      </c>
      <c r="Q67" s="91">
        <v>0</v>
      </c>
      <c r="R67" s="91">
        <v>0</v>
      </c>
      <c r="S67" s="91">
        <v>0</v>
      </c>
      <c r="T67" s="91">
        <v>0</v>
      </c>
      <c r="U67" s="91">
        <v>0</v>
      </c>
      <c r="V67" s="91">
        <v>0</v>
      </c>
      <c r="W67" s="91">
        <v>0</v>
      </c>
      <c r="X67" s="91">
        <v>0</v>
      </c>
      <c r="Y67" s="91">
        <v>0</v>
      </c>
      <c r="Z67" s="56">
        <f>' 3(26)'!Z66</f>
        <v>12.217638291497501</v>
      </c>
      <c r="AA67" s="56">
        <f>' 3(26)'!L66</f>
        <v>0.35</v>
      </c>
      <c r="AB67" s="56">
        <v>0</v>
      </c>
      <c r="AC67" s="56">
        <f>' 3(26)'!N66</f>
        <v>4.0999999999999996</v>
      </c>
      <c r="AD67" s="56">
        <v>0</v>
      </c>
      <c r="AE67" s="56">
        <f>' 3(26)'!Q66</f>
        <v>0</v>
      </c>
      <c r="AF67" s="56">
        <v>0</v>
      </c>
      <c r="AG67" s="56">
        <f t="shared" si="8"/>
        <v>12.217638291497501</v>
      </c>
      <c r="AH67" s="56">
        <f t="shared" si="8"/>
        <v>0.35</v>
      </c>
      <c r="AI67" s="56">
        <v>0</v>
      </c>
      <c r="AJ67" s="56">
        <f t="shared" si="9"/>
        <v>4.0999999999999996</v>
      </c>
      <c r="AK67" s="56">
        <v>0</v>
      </c>
      <c r="AL67" s="56">
        <f t="shared" si="10"/>
        <v>0</v>
      </c>
    </row>
    <row r="68" spans="1:38" s="39" customFormat="1" ht="47.25">
      <c r="A68" s="63" t="s">
        <v>175</v>
      </c>
      <c r="B68" s="132" t="s">
        <v>186</v>
      </c>
      <c r="C68" s="91" t="s">
        <v>59</v>
      </c>
      <c r="D68" s="91">
        <v>0</v>
      </c>
      <c r="E68" s="91">
        <v>0</v>
      </c>
      <c r="F68" s="91">
        <v>0</v>
      </c>
      <c r="G68" s="91">
        <v>0</v>
      </c>
      <c r="H68" s="91">
        <v>0</v>
      </c>
      <c r="I68" s="91">
        <v>0</v>
      </c>
      <c r="J68" s="91">
        <v>0</v>
      </c>
      <c r="K68" s="91">
        <v>0</v>
      </c>
      <c r="L68" s="91">
        <v>0</v>
      </c>
      <c r="M68" s="91">
        <v>0</v>
      </c>
      <c r="N68" s="91">
        <v>0</v>
      </c>
      <c r="O68" s="91">
        <v>0</v>
      </c>
      <c r="P68" s="91">
        <v>0</v>
      </c>
      <c r="Q68" s="91">
        <v>0</v>
      </c>
      <c r="R68" s="91">
        <v>0</v>
      </c>
      <c r="S68" s="91">
        <v>0</v>
      </c>
      <c r="T68" s="91">
        <v>0</v>
      </c>
      <c r="U68" s="91">
        <v>0</v>
      </c>
      <c r="V68" s="91">
        <v>0</v>
      </c>
      <c r="W68" s="91">
        <v>0</v>
      </c>
      <c r="X68" s="91">
        <v>0</v>
      </c>
      <c r="Y68" s="91">
        <v>0</v>
      </c>
      <c r="Z68" s="56">
        <f>' 3(26)'!Z67</f>
        <v>27.5027457846064</v>
      </c>
      <c r="AA68" s="56">
        <f>' 3(26)'!L67</f>
        <v>0.4</v>
      </c>
      <c r="AB68" s="56">
        <v>0</v>
      </c>
      <c r="AC68" s="56">
        <f>' 3(26)'!N67</f>
        <v>9.9</v>
      </c>
      <c r="AD68" s="56">
        <v>0</v>
      </c>
      <c r="AE68" s="56">
        <f>' 3(26)'!Q67</f>
        <v>0</v>
      </c>
      <c r="AF68" s="56">
        <v>0</v>
      </c>
      <c r="AG68" s="56">
        <f t="shared" si="8"/>
        <v>27.5027457846064</v>
      </c>
      <c r="AH68" s="56">
        <f t="shared" si="8"/>
        <v>0.4</v>
      </c>
      <c r="AI68" s="56">
        <v>0</v>
      </c>
      <c r="AJ68" s="56">
        <f t="shared" si="9"/>
        <v>9.9</v>
      </c>
      <c r="AK68" s="56">
        <v>0</v>
      </c>
      <c r="AL68" s="56">
        <f t="shared" si="10"/>
        <v>0</v>
      </c>
    </row>
    <row r="69" spans="1:38" s="39" customFormat="1" ht="31.5">
      <c r="A69" s="63" t="s">
        <v>187</v>
      </c>
      <c r="B69" s="132" t="s">
        <v>198</v>
      </c>
      <c r="C69" s="91" t="s">
        <v>59</v>
      </c>
      <c r="D69" s="91">
        <v>0</v>
      </c>
      <c r="E69" s="91">
        <v>0</v>
      </c>
      <c r="F69" s="91">
        <v>0</v>
      </c>
      <c r="G69" s="91">
        <v>0</v>
      </c>
      <c r="H69" s="91">
        <v>0</v>
      </c>
      <c r="I69" s="91">
        <v>0</v>
      </c>
      <c r="J69" s="91">
        <v>0</v>
      </c>
      <c r="K69" s="91">
        <v>0</v>
      </c>
      <c r="L69" s="91">
        <v>0</v>
      </c>
      <c r="M69" s="91">
        <v>0</v>
      </c>
      <c r="N69" s="91">
        <v>0</v>
      </c>
      <c r="O69" s="91">
        <v>0</v>
      </c>
      <c r="P69" s="91">
        <v>0</v>
      </c>
      <c r="Q69" s="91">
        <v>0</v>
      </c>
      <c r="R69" s="91">
        <v>0</v>
      </c>
      <c r="S69" s="91">
        <v>0</v>
      </c>
      <c r="T69" s="91">
        <v>0</v>
      </c>
      <c r="U69" s="91">
        <v>0</v>
      </c>
      <c r="V69" s="91">
        <v>0</v>
      </c>
      <c r="W69" s="91">
        <v>0</v>
      </c>
      <c r="X69" s="91">
        <v>0</v>
      </c>
      <c r="Y69" s="91">
        <v>0</v>
      </c>
      <c r="Z69" s="56">
        <f>' 3(26)'!Z68</f>
        <v>23.611722811598401</v>
      </c>
      <c r="AA69" s="56">
        <f>' 3(26)'!L68</f>
        <v>0</v>
      </c>
      <c r="AB69" s="56">
        <v>0</v>
      </c>
      <c r="AC69" s="56">
        <f>' 3(26)'!N68</f>
        <v>2.2599999999999998</v>
      </c>
      <c r="AD69" s="56">
        <v>0</v>
      </c>
      <c r="AE69" s="56">
        <f>' 3(26)'!Q68</f>
        <v>0</v>
      </c>
      <c r="AF69" s="56">
        <v>0</v>
      </c>
      <c r="AG69" s="56">
        <f t="shared" si="8"/>
        <v>23.611722811598401</v>
      </c>
      <c r="AH69" s="56">
        <f t="shared" si="8"/>
        <v>0</v>
      </c>
      <c r="AI69" s="56">
        <v>0</v>
      </c>
      <c r="AJ69" s="56">
        <f t="shared" si="9"/>
        <v>2.2599999999999998</v>
      </c>
      <c r="AK69" s="56">
        <v>0</v>
      </c>
      <c r="AL69" s="56">
        <f t="shared" si="10"/>
        <v>0</v>
      </c>
    </row>
    <row r="70" spans="1:38" s="39" customFormat="1" ht="69" customHeight="1">
      <c r="A70" s="63" t="s">
        <v>199</v>
      </c>
      <c r="B70" s="132" t="s">
        <v>210</v>
      </c>
      <c r="C70" s="91" t="s">
        <v>59</v>
      </c>
      <c r="D70" s="91">
        <v>0</v>
      </c>
      <c r="E70" s="91">
        <v>0</v>
      </c>
      <c r="F70" s="91">
        <v>0</v>
      </c>
      <c r="G70" s="91">
        <v>0</v>
      </c>
      <c r="H70" s="91">
        <v>0</v>
      </c>
      <c r="I70" s="91">
        <v>0</v>
      </c>
      <c r="J70" s="91">
        <v>0</v>
      </c>
      <c r="K70" s="91">
        <v>0</v>
      </c>
      <c r="L70" s="91">
        <v>0</v>
      </c>
      <c r="M70" s="91">
        <v>0</v>
      </c>
      <c r="N70" s="91">
        <v>0</v>
      </c>
      <c r="O70" s="91">
        <v>0</v>
      </c>
      <c r="P70" s="91">
        <v>0</v>
      </c>
      <c r="Q70" s="91">
        <v>0</v>
      </c>
      <c r="R70" s="91">
        <v>0</v>
      </c>
      <c r="S70" s="91">
        <v>0</v>
      </c>
      <c r="T70" s="91">
        <v>0</v>
      </c>
      <c r="U70" s="91">
        <v>0</v>
      </c>
      <c r="V70" s="91">
        <v>0</v>
      </c>
      <c r="W70" s="91">
        <v>0</v>
      </c>
      <c r="X70" s="91">
        <v>0</v>
      </c>
      <c r="Y70" s="91">
        <v>0</v>
      </c>
      <c r="Z70" s="56">
        <f>' 3(26)'!Z69</f>
        <v>16.218310303134501</v>
      </c>
      <c r="AA70" s="56">
        <f>' 3(26)'!L69</f>
        <v>0.32</v>
      </c>
      <c r="AB70" s="56">
        <v>0</v>
      </c>
      <c r="AC70" s="56">
        <f>' 3(26)'!N69</f>
        <v>5.2</v>
      </c>
      <c r="AD70" s="56">
        <v>0</v>
      </c>
      <c r="AE70" s="56">
        <f>' 3(26)'!Q69</f>
        <v>0</v>
      </c>
      <c r="AF70" s="56">
        <v>0</v>
      </c>
      <c r="AG70" s="56">
        <f t="shared" si="8"/>
        <v>16.218310303134501</v>
      </c>
      <c r="AH70" s="56">
        <f t="shared" si="8"/>
        <v>0.32</v>
      </c>
      <c r="AI70" s="56">
        <v>0</v>
      </c>
      <c r="AJ70" s="56">
        <f t="shared" si="9"/>
        <v>5.2</v>
      </c>
      <c r="AK70" s="56">
        <v>0</v>
      </c>
      <c r="AL70" s="56">
        <f t="shared" si="10"/>
        <v>0</v>
      </c>
    </row>
    <row r="71" spans="1:38" s="39" customFormat="1" ht="84.75" customHeight="1">
      <c r="A71" s="63" t="s">
        <v>211</v>
      </c>
      <c r="B71" s="132" t="s">
        <v>222</v>
      </c>
      <c r="C71" s="91" t="s">
        <v>59</v>
      </c>
      <c r="D71" s="91">
        <v>0</v>
      </c>
      <c r="E71" s="91">
        <v>0</v>
      </c>
      <c r="F71" s="91">
        <v>0</v>
      </c>
      <c r="G71" s="91">
        <v>0</v>
      </c>
      <c r="H71" s="91">
        <v>0</v>
      </c>
      <c r="I71" s="91">
        <v>0</v>
      </c>
      <c r="J71" s="91">
        <v>0</v>
      </c>
      <c r="K71" s="91">
        <v>0</v>
      </c>
      <c r="L71" s="91">
        <v>0</v>
      </c>
      <c r="M71" s="91">
        <v>0</v>
      </c>
      <c r="N71" s="91">
        <v>0</v>
      </c>
      <c r="O71" s="91">
        <v>0</v>
      </c>
      <c r="P71" s="91">
        <v>0</v>
      </c>
      <c r="Q71" s="91">
        <v>0</v>
      </c>
      <c r="R71" s="91">
        <v>0</v>
      </c>
      <c r="S71" s="91">
        <v>0</v>
      </c>
      <c r="T71" s="91">
        <v>0</v>
      </c>
      <c r="U71" s="91">
        <v>0</v>
      </c>
      <c r="V71" s="91">
        <v>0</v>
      </c>
      <c r="W71" s="91">
        <v>0</v>
      </c>
      <c r="X71" s="91">
        <v>0</v>
      </c>
      <c r="Y71" s="91">
        <v>0</v>
      </c>
      <c r="Z71" s="56">
        <f>' 3(26)'!Z70</f>
        <v>24.081779725392199</v>
      </c>
      <c r="AA71" s="56">
        <f>' 3(26)'!L70</f>
        <v>0.35</v>
      </c>
      <c r="AB71" s="56">
        <v>0</v>
      </c>
      <c r="AC71" s="56">
        <f>' 3(26)'!N70</f>
        <v>7.6</v>
      </c>
      <c r="AD71" s="56">
        <v>0</v>
      </c>
      <c r="AE71" s="56">
        <f>' 3(26)'!Q70</f>
        <v>0</v>
      </c>
      <c r="AF71" s="56">
        <v>0</v>
      </c>
      <c r="AG71" s="56">
        <f t="shared" si="8"/>
        <v>24.081779725392199</v>
      </c>
      <c r="AH71" s="56">
        <f t="shared" si="8"/>
        <v>0.35</v>
      </c>
      <c r="AI71" s="56">
        <v>0</v>
      </c>
      <c r="AJ71" s="56">
        <f t="shared" si="9"/>
        <v>7.6</v>
      </c>
      <c r="AK71" s="56">
        <v>0</v>
      </c>
      <c r="AL71" s="56">
        <f t="shared" si="10"/>
        <v>0</v>
      </c>
    </row>
    <row r="72" spans="1:38" s="39" customFormat="1" ht="69" customHeight="1">
      <c r="A72" s="63" t="s">
        <v>223</v>
      </c>
      <c r="B72" s="132" t="s">
        <v>234</v>
      </c>
      <c r="C72" s="91" t="s">
        <v>59</v>
      </c>
      <c r="D72" s="91">
        <v>0</v>
      </c>
      <c r="E72" s="91">
        <v>0</v>
      </c>
      <c r="F72" s="91">
        <v>0</v>
      </c>
      <c r="G72" s="91">
        <v>0</v>
      </c>
      <c r="H72" s="91">
        <v>0</v>
      </c>
      <c r="I72" s="91">
        <v>0</v>
      </c>
      <c r="J72" s="91">
        <v>0</v>
      </c>
      <c r="K72" s="91">
        <v>0</v>
      </c>
      <c r="L72" s="91">
        <v>0</v>
      </c>
      <c r="M72" s="91">
        <v>0</v>
      </c>
      <c r="N72" s="91">
        <v>0</v>
      </c>
      <c r="O72" s="91">
        <v>0</v>
      </c>
      <c r="P72" s="91">
        <v>0</v>
      </c>
      <c r="Q72" s="91">
        <v>0</v>
      </c>
      <c r="R72" s="91">
        <v>0</v>
      </c>
      <c r="S72" s="91">
        <v>0</v>
      </c>
      <c r="T72" s="91">
        <v>0</v>
      </c>
      <c r="U72" s="91">
        <v>0</v>
      </c>
      <c r="V72" s="91">
        <v>0</v>
      </c>
      <c r="W72" s="91">
        <v>0</v>
      </c>
      <c r="X72" s="91">
        <v>0</v>
      </c>
      <c r="Y72" s="91">
        <v>0</v>
      </c>
      <c r="Z72" s="56">
        <f>' 3(26)'!Z71</f>
        <v>20.345688496283302</v>
      </c>
      <c r="AA72" s="56">
        <f>' 3(26)'!L71</f>
        <v>0</v>
      </c>
      <c r="AB72" s="56">
        <v>0</v>
      </c>
      <c r="AC72" s="56">
        <f>' 3(26)'!N71</f>
        <v>8.5</v>
      </c>
      <c r="AD72" s="56">
        <v>0</v>
      </c>
      <c r="AE72" s="56">
        <f>' 3(26)'!Q71</f>
        <v>0</v>
      </c>
      <c r="AF72" s="56">
        <v>0</v>
      </c>
      <c r="AG72" s="56">
        <f t="shared" si="8"/>
        <v>20.345688496283302</v>
      </c>
      <c r="AH72" s="56">
        <f t="shared" si="8"/>
        <v>0</v>
      </c>
      <c r="AI72" s="56">
        <v>0</v>
      </c>
      <c r="AJ72" s="56">
        <f t="shared" si="9"/>
        <v>8.5</v>
      </c>
      <c r="AK72" s="56">
        <v>0</v>
      </c>
      <c r="AL72" s="56">
        <f t="shared" si="10"/>
        <v>0</v>
      </c>
    </row>
    <row r="73" spans="1:38" ht="31.5">
      <c r="A73" s="52" t="s">
        <v>235</v>
      </c>
      <c r="B73" s="53" t="s">
        <v>236</v>
      </c>
      <c r="C73" s="52" t="s">
        <v>58</v>
      </c>
      <c r="D73" s="56">
        <v>0</v>
      </c>
      <c r="E73" s="56">
        <v>0</v>
      </c>
      <c r="F73" s="56">
        <v>0</v>
      </c>
      <c r="G73" s="56">
        <v>0</v>
      </c>
      <c r="H73" s="56">
        <v>0</v>
      </c>
      <c r="I73" s="56">
        <v>0</v>
      </c>
      <c r="J73" s="56">
        <v>0</v>
      </c>
      <c r="K73" s="56">
        <v>0</v>
      </c>
      <c r="L73" s="56">
        <v>0</v>
      </c>
      <c r="M73" s="56">
        <v>0</v>
      </c>
      <c r="N73" s="56">
        <v>0</v>
      </c>
      <c r="O73" s="56">
        <v>0</v>
      </c>
      <c r="P73" s="56">
        <v>0</v>
      </c>
      <c r="Q73" s="56">
        <v>0</v>
      </c>
      <c r="R73" s="56">
        <v>0</v>
      </c>
      <c r="S73" s="56">
        <v>0</v>
      </c>
      <c r="T73" s="56">
        <v>0</v>
      </c>
      <c r="U73" s="56">
        <v>0</v>
      </c>
      <c r="V73" s="56">
        <v>0</v>
      </c>
      <c r="W73" s="56">
        <v>0</v>
      </c>
      <c r="X73" s="56">
        <v>0</v>
      </c>
      <c r="Y73" s="56">
        <v>0</v>
      </c>
      <c r="Z73" s="56">
        <v>0</v>
      </c>
      <c r="AA73" s="56">
        <v>0</v>
      </c>
      <c r="AB73" s="56">
        <v>0</v>
      </c>
      <c r="AC73" s="56">
        <v>0</v>
      </c>
      <c r="AD73" s="56">
        <v>0</v>
      </c>
      <c r="AE73" s="56">
        <v>0</v>
      </c>
      <c r="AF73" s="56">
        <v>0</v>
      </c>
      <c r="AG73" s="56">
        <v>0</v>
      </c>
      <c r="AH73" s="56">
        <v>0</v>
      </c>
      <c r="AI73" s="56">
        <v>0</v>
      </c>
      <c r="AJ73" s="56">
        <v>0</v>
      </c>
      <c r="AK73" s="56">
        <v>0</v>
      </c>
      <c r="AL73" s="56">
        <v>0</v>
      </c>
    </row>
    <row r="74" spans="1:38" s="39" customFormat="1">
      <c r="A74" s="34" t="s">
        <v>237</v>
      </c>
      <c r="B74" s="108" t="s">
        <v>238</v>
      </c>
      <c r="C74" s="34" t="s">
        <v>58</v>
      </c>
      <c r="D74" s="109">
        <v>0</v>
      </c>
      <c r="E74" s="109">
        <v>0</v>
      </c>
      <c r="F74" s="109">
        <v>0</v>
      </c>
      <c r="G74" s="109">
        <v>0</v>
      </c>
      <c r="H74" s="109">
        <v>0</v>
      </c>
      <c r="I74" s="109">
        <v>0</v>
      </c>
      <c r="J74" s="109">
        <v>0</v>
      </c>
      <c r="K74" s="109">
        <v>0</v>
      </c>
      <c r="L74" s="109">
        <v>0</v>
      </c>
      <c r="M74" s="109">
        <v>0</v>
      </c>
      <c r="N74" s="109">
        <v>0</v>
      </c>
      <c r="O74" s="109">
        <v>0</v>
      </c>
      <c r="P74" s="109">
        <v>0</v>
      </c>
      <c r="Q74" s="109">
        <v>0</v>
      </c>
      <c r="R74" s="109">
        <v>0</v>
      </c>
      <c r="S74" s="109">
        <v>0</v>
      </c>
      <c r="T74" s="109">
        <v>0</v>
      </c>
      <c r="U74" s="109">
        <v>0</v>
      </c>
      <c r="V74" s="109">
        <v>0</v>
      </c>
      <c r="W74" s="109">
        <v>0</v>
      </c>
      <c r="X74" s="109">
        <v>0</v>
      </c>
      <c r="Y74" s="109">
        <v>0</v>
      </c>
      <c r="Z74" s="109">
        <f>SUM(Z75:Z83)</f>
        <v>55.054935408097201</v>
      </c>
      <c r="AA74" s="109">
        <v>0</v>
      </c>
      <c r="AB74" s="109">
        <v>0</v>
      </c>
      <c r="AC74" s="109">
        <v>0</v>
      </c>
      <c r="AD74" s="109">
        <v>0</v>
      </c>
      <c r="AE74" s="109">
        <v>0</v>
      </c>
      <c r="AF74" s="109">
        <v>0</v>
      </c>
      <c r="AG74" s="109">
        <f>SUM(AG75:AG83)</f>
        <v>55.054935408097201</v>
      </c>
      <c r="AH74" s="109">
        <v>0</v>
      </c>
      <c r="AI74" s="109">
        <v>0</v>
      </c>
      <c r="AJ74" s="109">
        <v>0</v>
      </c>
      <c r="AK74" s="109">
        <v>0</v>
      </c>
      <c r="AL74" s="109">
        <v>0</v>
      </c>
    </row>
    <row r="75" spans="1:38" s="39" customFormat="1">
      <c r="A75" s="63" t="s">
        <v>239</v>
      </c>
      <c r="B75" s="82" t="s">
        <v>240</v>
      </c>
      <c r="C75" s="91" t="s">
        <v>59</v>
      </c>
      <c r="D75" s="91">
        <v>0</v>
      </c>
      <c r="E75" s="91">
        <v>0</v>
      </c>
      <c r="F75" s="91">
        <v>0</v>
      </c>
      <c r="G75" s="91">
        <v>0</v>
      </c>
      <c r="H75" s="91">
        <v>0</v>
      </c>
      <c r="I75" s="91">
        <v>0</v>
      </c>
      <c r="J75" s="91">
        <v>0</v>
      </c>
      <c r="K75" s="91">
        <v>0</v>
      </c>
      <c r="L75" s="91">
        <v>0</v>
      </c>
      <c r="M75" s="91">
        <v>0</v>
      </c>
      <c r="N75" s="91">
        <v>0</v>
      </c>
      <c r="O75" s="91">
        <v>0</v>
      </c>
      <c r="P75" s="91">
        <v>0</v>
      </c>
      <c r="Q75" s="91">
        <v>0</v>
      </c>
      <c r="R75" s="91">
        <v>0</v>
      </c>
      <c r="S75" s="91">
        <v>0</v>
      </c>
      <c r="T75" s="91">
        <v>0</v>
      </c>
      <c r="U75" s="91">
        <v>0</v>
      </c>
      <c r="V75" s="91">
        <v>0</v>
      </c>
      <c r="W75" s="91">
        <v>0</v>
      </c>
      <c r="X75" s="91">
        <v>0</v>
      </c>
      <c r="Y75" s="91">
        <v>0</v>
      </c>
      <c r="Z75" s="56">
        <f>' 3(26)'!Z74</f>
        <v>0</v>
      </c>
      <c r="AA75" s="56">
        <v>0</v>
      </c>
      <c r="AB75" s="56">
        <v>0</v>
      </c>
      <c r="AC75" s="56">
        <v>0</v>
      </c>
      <c r="AD75" s="56">
        <v>0</v>
      </c>
      <c r="AE75" s="56">
        <v>0</v>
      </c>
      <c r="AF75" s="56">
        <v>0</v>
      </c>
      <c r="AG75" s="56">
        <f t="shared" ref="AG75:AG83" si="11">Z75</f>
        <v>0</v>
      </c>
      <c r="AH75" s="56">
        <v>0</v>
      </c>
      <c r="AI75" s="56">
        <v>0</v>
      </c>
      <c r="AJ75" s="56">
        <v>0</v>
      </c>
      <c r="AK75" s="56">
        <v>0</v>
      </c>
      <c r="AL75" s="56">
        <v>0</v>
      </c>
    </row>
    <row r="76" spans="1:38" s="39" customFormat="1">
      <c r="A76" s="63" t="s">
        <v>241</v>
      </c>
      <c r="B76" s="82" t="s">
        <v>242</v>
      </c>
      <c r="C76" s="91" t="s">
        <v>59</v>
      </c>
      <c r="D76" s="91">
        <v>0</v>
      </c>
      <c r="E76" s="91">
        <v>0</v>
      </c>
      <c r="F76" s="91">
        <v>0</v>
      </c>
      <c r="G76" s="91">
        <v>0</v>
      </c>
      <c r="H76" s="91">
        <v>0</v>
      </c>
      <c r="I76" s="91">
        <v>0</v>
      </c>
      <c r="J76" s="91">
        <v>0</v>
      </c>
      <c r="K76" s="91">
        <v>0</v>
      </c>
      <c r="L76" s="91">
        <v>0</v>
      </c>
      <c r="M76" s="91">
        <v>0</v>
      </c>
      <c r="N76" s="91">
        <v>0</v>
      </c>
      <c r="O76" s="91">
        <v>0</v>
      </c>
      <c r="P76" s="91">
        <v>0</v>
      </c>
      <c r="Q76" s="91">
        <v>0</v>
      </c>
      <c r="R76" s="91">
        <v>0</v>
      </c>
      <c r="S76" s="91">
        <v>0</v>
      </c>
      <c r="T76" s="91">
        <v>0</v>
      </c>
      <c r="U76" s="91">
        <v>0</v>
      </c>
      <c r="V76" s="91">
        <v>0</v>
      </c>
      <c r="W76" s="91">
        <v>0</v>
      </c>
      <c r="X76" s="91">
        <v>0</v>
      </c>
      <c r="Y76" s="91">
        <v>0</v>
      </c>
      <c r="Z76" s="56">
        <f>' 3(26)'!Z75</f>
        <v>0</v>
      </c>
      <c r="AA76" s="56">
        <v>0</v>
      </c>
      <c r="AB76" s="56">
        <v>0</v>
      </c>
      <c r="AC76" s="56">
        <v>0</v>
      </c>
      <c r="AD76" s="56">
        <v>0</v>
      </c>
      <c r="AE76" s="56">
        <v>0</v>
      </c>
      <c r="AF76" s="56">
        <v>0</v>
      </c>
      <c r="AG76" s="56">
        <f t="shared" si="11"/>
        <v>0</v>
      </c>
      <c r="AH76" s="56">
        <v>0</v>
      </c>
      <c r="AI76" s="56">
        <v>0</v>
      </c>
      <c r="AJ76" s="56">
        <v>0</v>
      </c>
      <c r="AK76" s="56">
        <v>0</v>
      </c>
      <c r="AL76" s="56">
        <v>0</v>
      </c>
    </row>
    <row r="77" spans="1:38" s="39" customFormat="1">
      <c r="A77" s="63" t="s">
        <v>243</v>
      </c>
      <c r="B77" s="82" t="s">
        <v>244</v>
      </c>
      <c r="C77" s="91" t="s">
        <v>59</v>
      </c>
      <c r="D77" s="91">
        <v>0</v>
      </c>
      <c r="E77" s="91">
        <v>0</v>
      </c>
      <c r="F77" s="91">
        <v>0</v>
      </c>
      <c r="G77" s="91">
        <v>0</v>
      </c>
      <c r="H77" s="91">
        <v>0</v>
      </c>
      <c r="I77" s="91">
        <v>0</v>
      </c>
      <c r="J77" s="91">
        <v>0</v>
      </c>
      <c r="K77" s="91">
        <v>0</v>
      </c>
      <c r="L77" s="91">
        <v>0</v>
      </c>
      <c r="M77" s="91">
        <v>0</v>
      </c>
      <c r="N77" s="91">
        <v>0</v>
      </c>
      <c r="O77" s="91">
        <v>0</v>
      </c>
      <c r="P77" s="91">
        <v>0</v>
      </c>
      <c r="Q77" s="91">
        <v>0</v>
      </c>
      <c r="R77" s="91">
        <v>0</v>
      </c>
      <c r="S77" s="91">
        <v>0</v>
      </c>
      <c r="T77" s="91">
        <v>0</v>
      </c>
      <c r="U77" s="91">
        <v>0</v>
      </c>
      <c r="V77" s="91">
        <v>0</v>
      </c>
      <c r="W77" s="91">
        <v>0</v>
      </c>
      <c r="X77" s="91">
        <v>0</v>
      </c>
      <c r="Y77" s="91">
        <v>0</v>
      </c>
      <c r="Z77" s="56">
        <f>' 3(26)'!Z76</f>
        <v>9.3857223945925501</v>
      </c>
      <c r="AA77" s="56">
        <v>0</v>
      </c>
      <c r="AB77" s="56">
        <v>0</v>
      </c>
      <c r="AC77" s="56">
        <v>0</v>
      </c>
      <c r="AD77" s="56">
        <v>0</v>
      </c>
      <c r="AE77" s="56">
        <v>0</v>
      </c>
      <c r="AF77" s="56">
        <v>0</v>
      </c>
      <c r="AG77" s="56">
        <f t="shared" si="11"/>
        <v>9.3857223945925501</v>
      </c>
      <c r="AH77" s="56">
        <v>0</v>
      </c>
      <c r="AI77" s="56">
        <v>0</v>
      </c>
      <c r="AJ77" s="56">
        <v>0</v>
      </c>
      <c r="AK77" s="56">
        <v>0</v>
      </c>
      <c r="AL77" s="56">
        <v>0</v>
      </c>
    </row>
    <row r="78" spans="1:38" s="39" customFormat="1">
      <c r="A78" s="63" t="s">
        <v>245</v>
      </c>
      <c r="B78" s="82" t="s">
        <v>246</v>
      </c>
      <c r="C78" s="91" t="s">
        <v>59</v>
      </c>
      <c r="D78" s="91">
        <v>0</v>
      </c>
      <c r="E78" s="91">
        <v>0</v>
      </c>
      <c r="F78" s="91">
        <v>0</v>
      </c>
      <c r="G78" s="91">
        <v>0</v>
      </c>
      <c r="H78" s="91">
        <v>0</v>
      </c>
      <c r="I78" s="91">
        <v>0</v>
      </c>
      <c r="J78" s="91">
        <v>0</v>
      </c>
      <c r="K78" s="91">
        <v>0</v>
      </c>
      <c r="L78" s="91">
        <v>0</v>
      </c>
      <c r="M78" s="91">
        <v>0</v>
      </c>
      <c r="N78" s="91">
        <v>0</v>
      </c>
      <c r="O78" s="91">
        <v>0</v>
      </c>
      <c r="P78" s="91">
        <v>0</v>
      </c>
      <c r="Q78" s="91">
        <v>0</v>
      </c>
      <c r="R78" s="91">
        <v>0</v>
      </c>
      <c r="S78" s="91">
        <v>0</v>
      </c>
      <c r="T78" s="91">
        <v>0</v>
      </c>
      <c r="U78" s="91">
        <v>0</v>
      </c>
      <c r="V78" s="91">
        <v>0</v>
      </c>
      <c r="W78" s="91">
        <v>0</v>
      </c>
      <c r="X78" s="91">
        <v>0</v>
      </c>
      <c r="Y78" s="91">
        <v>0</v>
      </c>
      <c r="Z78" s="56">
        <f>' 3(26)'!Z77</f>
        <v>14.8876975784768</v>
      </c>
      <c r="AA78" s="56">
        <v>0</v>
      </c>
      <c r="AB78" s="56">
        <v>0</v>
      </c>
      <c r="AC78" s="56">
        <v>0</v>
      </c>
      <c r="AD78" s="56">
        <v>0</v>
      </c>
      <c r="AE78" s="56">
        <v>0</v>
      </c>
      <c r="AF78" s="56">
        <v>0</v>
      </c>
      <c r="AG78" s="56">
        <f t="shared" si="11"/>
        <v>14.8876975784768</v>
      </c>
      <c r="AH78" s="56">
        <v>0</v>
      </c>
      <c r="AI78" s="56">
        <v>0</v>
      </c>
      <c r="AJ78" s="56">
        <v>0</v>
      </c>
      <c r="AK78" s="56">
        <v>0</v>
      </c>
      <c r="AL78" s="56">
        <v>0</v>
      </c>
    </row>
    <row r="79" spans="1:38" s="39" customFormat="1">
      <c r="A79" s="63" t="s">
        <v>247</v>
      </c>
      <c r="B79" s="82" t="s">
        <v>248</v>
      </c>
      <c r="C79" s="91" t="s">
        <v>59</v>
      </c>
      <c r="D79" s="91">
        <v>0</v>
      </c>
      <c r="E79" s="91">
        <v>0</v>
      </c>
      <c r="F79" s="91">
        <v>0</v>
      </c>
      <c r="G79" s="91">
        <v>0</v>
      </c>
      <c r="H79" s="91">
        <v>0</v>
      </c>
      <c r="I79" s="91">
        <v>0</v>
      </c>
      <c r="J79" s="91">
        <v>0</v>
      </c>
      <c r="K79" s="91">
        <v>0</v>
      </c>
      <c r="L79" s="91">
        <v>0</v>
      </c>
      <c r="M79" s="91">
        <v>0</v>
      </c>
      <c r="N79" s="91">
        <v>0</v>
      </c>
      <c r="O79" s="91">
        <v>0</v>
      </c>
      <c r="P79" s="91">
        <v>0</v>
      </c>
      <c r="Q79" s="91">
        <v>0</v>
      </c>
      <c r="R79" s="91">
        <v>0</v>
      </c>
      <c r="S79" s="91">
        <v>0</v>
      </c>
      <c r="T79" s="91">
        <v>0</v>
      </c>
      <c r="U79" s="91">
        <v>0</v>
      </c>
      <c r="V79" s="91">
        <v>0</v>
      </c>
      <c r="W79" s="91">
        <v>0</v>
      </c>
      <c r="X79" s="91">
        <v>0</v>
      </c>
      <c r="Y79" s="91">
        <v>0</v>
      </c>
      <c r="Z79" s="56">
        <f>' 3(26)'!Z78</f>
        <v>0</v>
      </c>
      <c r="AA79" s="56">
        <v>0</v>
      </c>
      <c r="AB79" s="56">
        <v>0</v>
      </c>
      <c r="AC79" s="56">
        <v>0</v>
      </c>
      <c r="AD79" s="56">
        <v>0</v>
      </c>
      <c r="AE79" s="56">
        <v>0</v>
      </c>
      <c r="AF79" s="56">
        <v>0</v>
      </c>
      <c r="AG79" s="56">
        <f t="shared" si="11"/>
        <v>0</v>
      </c>
      <c r="AH79" s="56">
        <v>0</v>
      </c>
      <c r="AI79" s="56">
        <v>0</v>
      </c>
      <c r="AJ79" s="56">
        <v>0</v>
      </c>
      <c r="AK79" s="56">
        <v>0</v>
      </c>
      <c r="AL79" s="56">
        <v>0</v>
      </c>
    </row>
    <row r="80" spans="1:38" s="39" customFormat="1">
      <c r="A80" s="63" t="s">
        <v>249</v>
      </c>
      <c r="B80" s="82" t="s">
        <v>250</v>
      </c>
      <c r="C80" s="91" t="s">
        <v>59</v>
      </c>
      <c r="D80" s="91">
        <v>0</v>
      </c>
      <c r="E80" s="91">
        <v>0</v>
      </c>
      <c r="F80" s="91">
        <v>0</v>
      </c>
      <c r="G80" s="91">
        <v>0</v>
      </c>
      <c r="H80" s="91">
        <v>0</v>
      </c>
      <c r="I80" s="91">
        <v>0</v>
      </c>
      <c r="J80" s="91">
        <v>0</v>
      </c>
      <c r="K80" s="91">
        <v>0</v>
      </c>
      <c r="L80" s="91">
        <v>0</v>
      </c>
      <c r="M80" s="91">
        <v>0</v>
      </c>
      <c r="N80" s="91">
        <v>0</v>
      </c>
      <c r="O80" s="91">
        <v>0</v>
      </c>
      <c r="P80" s="91">
        <v>0</v>
      </c>
      <c r="Q80" s="91">
        <v>0</v>
      </c>
      <c r="R80" s="91">
        <v>0</v>
      </c>
      <c r="S80" s="91">
        <v>0</v>
      </c>
      <c r="T80" s="91">
        <v>0</v>
      </c>
      <c r="U80" s="91">
        <v>0</v>
      </c>
      <c r="V80" s="91">
        <v>0</v>
      </c>
      <c r="W80" s="91">
        <v>0</v>
      </c>
      <c r="X80" s="91">
        <v>0</v>
      </c>
      <c r="Y80" s="91">
        <v>0</v>
      </c>
      <c r="Z80" s="56">
        <f>' 3(26)'!Z79</f>
        <v>13.291045918207899</v>
      </c>
      <c r="AA80" s="56">
        <v>0</v>
      </c>
      <c r="AB80" s="56">
        <v>0</v>
      </c>
      <c r="AC80" s="56">
        <v>0</v>
      </c>
      <c r="AD80" s="56">
        <v>0</v>
      </c>
      <c r="AE80" s="56">
        <v>0</v>
      </c>
      <c r="AF80" s="56">
        <v>0</v>
      </c>
      <c r="AG80" s="56">
        <f t="shared" si="11"/>
        <v>13.291045918207899</v>
      </c>
      <c r="AH80" s="56">
        <v>0</v>
      </c>
      <c r="AI80" s="56">
        <v>0</v>
      </c>
      <c r="AJ80" s="56">
        <v>0</v>
      </c>
      <c r="AK80" s="56">
        <v>0</v>
      </c>
      <c r="AL80" s="56">
        <v>0</v>
      </c>
    </row>
    <row r="81" spans="1:68" s="39" customFormat="1">
      <c r="A81" s="63" t="s">
        <v>251</v>
      </c>
      <c r="B81" s="83" t="s">
        <v>252</v>
      </c>
      <c r="C81" s="91" t="s">
        <v>59</v>
      </c>
      <c r="D81" s="91">
        <v>0</v>
      </c>
      <c r="E81" s="91">
        <v>0</v>
      </c>
      <c r="F81" s="91">
        <v>0</v>
      </c>
      <c r="G81" s="91">
        <v>0</v>
      </c>
      <c r="H81" s="91">
        <v>0</v>
      </c>
      <c r="I81" s="91">
        <v>0</v>
      </c>
      <c r="J81" s="91">
        <v>0</v>
      </c>
      <c r="K81" s="91">
        <v>0</v>
      </c>
      <c r="L81" s="91">
        <v>0</v>
      </c>
      <c r="M81" s="91">
        <v>0</v>
      </c>
      <c r="N81" s="91">
        <v>0</v>
      </c>
      <c r="O81" s="91">
        <v>0</v>
      </c>
      <c r="P81" s="91">
        <v>0</v>
      </c>
      <c r="Q81" s="91">
        <v>0</v>
      </c>
      <c r="R81" s="91">
        <v>0</v>
      </c>
      <c r="S81" s="91">
        <v>0</v>
      </c>
      <c r="T81" s="91">
        <v>0</v>
      </c>
      <c r="U81" s="91">
        <v>0</v>
      </c>
      <c r="V81" s="91">
        <v>0</v>
      </c>
      <c r="W81" s="91">
        <v>0</v>
      </c>
      <c r="X81" s="91">
        <v>0</v>
      </c>
      <c r="Y81" s="91">
        <v>0</v>
      </c>
      <c r="Z81" s="56">
        <f>' 3(26)'!Z80</f>
        <v>16.256718465688099</v>
      </c>
      <c r="AA81" s="56">
        <v>0</v>
      </c>
      <c r="AB81" s="56">
        <v>0</v>
      </c>
      <c r="AC81" s="56">
        <v>0</v>
      </c>
      <c r="AD81" s="56">
        <v>0</v>
      </c>
      <c r="AE81" s="56">
        <v>0</v>
      </c>
      <c r="AF81" s="56">
        <v>0</v>
      </c>
      <c r="AG81" s="56">
        <f t="shared" si="11"/>
        <v>16.256718465688099</v>
      </c>
      <c r="AH81" s="56">
        <v>0</v>
      </c>
      <c r="AI81" s="56">
        <v>0</v>
      </c>
      <c r="AJ81" s="56">
        <v>0</v>
      </c>
      <c r="AK81" s="56">
        <v>0</v>
      </c>
      <c r="AL81" s="56">
        <v>0</v>
      </c>
    </row>
    <row r="82" spans="1:68" s="39" customFormat="1">
      <c r="A82" s="63" t="s">
        <v>253</v>
      </c>
      <c r="B82" s="82" t="s">
        <v>254</v>
      </c>
      <c r="C82" s="91" t="s">
        <v>59</v>
      </c>
      <c r="D82" s="91">
        <v>0</v>
      </c>
      <c r="E82" s="91">
        <v>0</v>
      </c>
      <c r="F82" s="91">
        <v>0</v>
      </c>
      <c r="G82" s="91">
        <v>0</v>
      </c>
      <c r="H82" s="91">
        <v>0</v>
      </c>
      <c r="I82" s="91">
        <v>0</v>
      </c>
      <c r="J82" s="91">
        <v>0</v>
      </c>
      <c r="K82" s="91">
        <v>0</v>
      </c>
      <c r="L82" s="91">
        <v>0</v>
      </c>
      <c r="M82" s="91">
        <v>0</v>
      </c>
      <c r="N82" s="91">
        <v>0</v>
      </c>
      <c r="O82" s="91">
        <v>0</v>
      </c>
      <c r="P82" s="91">
        <v>0</v>
      </c>
      <c r="Q82" s="91">
        <v>0</v>
      </c>
      <c r="R82" s="91">
        <v>0</v>
      </c>
      <c r="S82" s="91">
        <v>0</v>
      </c>
      <c r="T82" s="91">
        <v>0</v>
      </c>
      <c r="U82" s="91">
        <v>0</v>
      </c>
      <c r="V82" s="91">
        <v>0</v>
      </c>
      <c r="W82" s="91">
        <v>0</v>
      </c>
      <c r="X82" s="91">
        <v>0</v>
      </c>
      <c r="Y82" s="91">
        <v>0</v>
      </c>
      <c r="Z82" s="56">
        <f>' 3(26)'!Z81</f>
        <v>0.61450913682195896</v>
      </c>
      <c r="AA82" s="56">
        <v>0</v>
      </c>
      <c r="AB82" s="56">
        <v>0</v>
      </c>
      <c r="AC82" s="56">
        <v>0</v>
      </c>
      <c r="AD82" s="56">
        <v>0</v>
      </c>
      <c r="AE82" s="56">
        <v>0</v>
      </c>
      <c r="AF82" s="56">
        <v>0</v>
      </c>
      <c r="AG82" s="56">
        <f t="shared" si="11"/>
        <v>0.61450913682195896</v>
      </c>
      <c r="AH82" s="56">
        <v>0</v>
      </c>
      <c r="AI82" s="56">
        <v>0</v>
      </c>
      <c r="AJ82" s="56">
        <v>0</v>
      </c>
      <c r="AK82" s="56">
        <v>0</v>
      </c>
      <c r="AL82" s="56">
        <v>0</v>
      </c>
    </row>
    <row r="83" spans="1:68" s="39" customFormat="1">
      <c r="A83" s="63" t="s">
        <v>255</v>
      </c>
      <c r="B83" s="82" t="s">
        <v>256</v>
      </c>
      <c r="C83" s="91" t="s">
        <v>59</v>
      </c>
      <c r="D83" s="91">
        <v>0</v>
      </c>
      <c r="E83" s="91">
        <v>0</v>
      </c>
      <c r="F83" s="91">
        <v>0</v>
      </c>
      <c r="G83" s="91">
        <v>0</v>
      </c>
      <c r="H83" s="91">
        <v>0</v>
      </c>
      <c r="I83" s="91">
        <v>0</v>
      </c>
      <c r="J83" s="91">
        <v>0</v>
      </c>
      <c r="K83" s="91">
        <v>0</v>
      </c>
      <c r="L83" s="91">
        <v>0</v>
      </c>
      <c r="M83" s="91">
        <v>0</v>
      </c>
      <c r="N83" s="91">
        <v>0</v>
      </c>
      <c r="O83" s="91">
        <v>0</v>
      </c>
      <c r="P83" s="91">
        <v>0</v>
      </c>
      <c r="Q83" s="91">
        <v>0</v>
      </c>
      <c r="R83" s="91">
        <v>0</v>
      </c>
      <c r="S83" s="91">
        <v>0</v>
      </c>
      <c r="T83" s="91">
        <v>0</v>
      </c>
      <c r="U83" s="91">
        <v>0</v>
      </c>
      <c r="V83" s="91">
        <v>0</v>
      </c>
      <c r="W83" s="91">
        <v>0</v>
      </c>
      <c r="X83" s="91">
        <v>0</v>
      </c>
      <c r="Y83" s="91">
        <v>0</v>
      </c>
      <c r="Z83" s="56">
        <f>' 3(26)'!Z82</f>
        <v>0.61924191430989906</v>
      </c>
      <c r="AA83" s="56">
        <v>0</v>
      </c>
      <c r="AB83" s="56">
        <v>0</v>
      </c>
      <c r="AC83" s="56">
        <v>0</v>
      </c>
      <c r="AD83" s="56">
        <v>0</v>
      </c>
      <c r="AE83" s="56">
        <v>0</v>
      </c>
      <c r="AF83" s="56">
        <v>0</v>
      </c>
      <c r="AG83" s="56">
        <f t="shared" si="11"/>
        <v>0.61924191430989906</v>
      </c>
      <c r="AH83" s="56">
        <v>0</v>
      </c>
      <c r="AI83" s="56">
        <v>0</v>
      </c>
      <c r="AJ83" s="56">
        <v>0</v>
      </c>
      <c r="AK83" s="56">
        <v>0</v>
      </c>
      <c r="AL83" s="56">
        <v>0</v>
      </c>
    </row>
    <row r="84" spans="1:68">
      <c r="A84" s="136"/>
      <c r="B84" s="85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</row>
    <row r="85" spans="1:68">
      <c r="A85" s="136"/>
      <c r="B85" s="85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</row>
    <row r="87" spans="1:68" ht="22.5" customHeight="1">
      <c r="A87" s="243" t="s">
        <v>257</v>
      </c>
      <c r="B87" s="243"/>
      <c r="C87" s="243"/>
      <c r="D87" s="243"/>
      <c r="E87" s="243"/>
      <c r="F87" s="243"/>
      <c r="G87" s="243"/>
      <c r="H87" s="243"/>
      <c r="I87" s="243"/>
      <c r="J87" s="243"/>
      <c r="K87" s="243"/>
      <c r="L87" s="243"/>
      <c r="M87" s="243"/>
      <c r="N87" s="243"/>
      <c r="O87" s="243"/>
      <c r="P87" s="243"/>
      <c r="Q87" s="243"/>
      <c r="R87" s="243"/>
      <c r="S87" s="243"/>
      <c r="T87" s="243"/>
      <c r="U87" s="243"/>
      <c r="V87" s="243"/>
      <c r="W87" s="243"/>
      <c r="X87" s="243"/>
      <c r="Y87" s="243"/>
      <c r="Z87" s="243"/>
      <c r="AA87" s="243"/>
      <c r="AB87" s="243"/>
      <c r="AC87" s="243"/>
      <c r="AD87" s="243"/>
      <c r="AE87" s="243"/>
      <c r="AF87" s="243"/>
      <c r="AG87" s="243"/>
      <c r="AH87" s="243"/>
      <c r="AI87" s="243"/>
      <c r="AJ87" s="243"/>
      <c r="AK87" s="243"/>
      <c r="AL87" s="243"/>
    </row>
    <row r="88" spans="1:68" ht="21.75" customHeight="1">
      <c r="A88" s="243" t="s">
        <v>258</v>
      </c>
      <c r="B88" s="243"/>
      <c r="C88" s="243"/>
      <c r="D88" s="243"/>
      <c r="E88" s="243"/>
      <c r="F88" s="243"/>
      <c r="G88" s="243"/>
      <c r="H88" s="243"/>
      <c r="I88" s="243"/>
      <c r="J88" s="243"/>
      <c r="K88" s="243"/>
      <c r="L88" s="243"/>
      <c r="M88" s="243"/>
      <c r="N88" s="243"/>
      <c r="O88" s="243"/>
      <c r="P88" s="243"/>
      <c r="Q88" s="243"/>
      <c r="R88" s="243"/>
      <c r="S88" s="243"/>
      <c r="T88" s="243"/>
      <c r="U88" s="243"/>
      <c r="V88" s="243"/>
      <c r="W88" s="243"/>
      <c r="X88" s="243"/>
      <c r="Y88" s="243"/>
      <c r="Z88" s="243"/>
      <c r="AA88" s="243"/>
      <c r="AB88" s="243"/>
      <c r="AC88" s="243"/>
      <c r="AD88" s="243"/>
      <c r="AE88" s="243"/>
      <c r="AF88" s="243"/>
      <c r="AG88" s="243"/>
      <c r="AH88" s="243"/>
      <c r="AI88" s="243"/>
      <c r="AJ88" s="243"/>
      <c r="AK88" s="243"/>
      <c r="AL88" s="243"/>
    </row>
    <row r="89" spans="1:68" ht="18.75">
      <c r="A89" s="271" t="s">
        <v>479</v>
      </c>
      <c r="B89" s="271"/>
      <c r="C89" s="271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271"/>
      <c r="Q89" s="271"/>
      <c r="R89" s="271"/>
      <c r="S89" s="271"/>
      <c r="T89" s="271"/>
      <c r="U89" s="271"/>
      <c r="V89" s="271"/>
      <c r="W89" s="271"/>
      <c r="X89" s="271"/>
      <c r="Y89" s="271"/>
      <c r="Z89" s="271"/>
      <c r="AA89" s="271"/>
      <c r="AB89" s="271"/>
      <c r="AC89" s="271"/>
      <c r="AD89" s="271"/>
      <c r="AE89" s="271"/>
      <c r="AF89" s="271"/>
      <c r="AG89" s="271"/>
      <c r="AH89" s="271"/>
      <c r="AI89" s="271"/>
      <c r="AJ89" s="271"/>
      <c r="AK89" s="271"/>
      <c r="AL89" s="271"/>
    </row>
    <row r="90" spans="1:68" ht="47.25" customHeight="1">
      <c r="A90" s="272" t="s">
        <v>480</v>
      </c>
      <c r="B90" s="272"/>
      <c r="C90" s="272"/>
      <c r="D90" s="272"/>
      <c r="E90" s="272"/>
      <c r="F90" s="272"/>
      <c r="G90" s="272"/>
      <c r="H90" s="272"/>
      <c r="I90" s="272"/>
      <c r="J90" s="272"/>
      <c r="K90" s="272"/>
      <c r="L90" s="272"/>
      <c r="M90" s="272"/>
      <c r="N90" s="272"/>
      <c r="O90" s="272"/>
      <c r="P90" s="272"/>
      <c r="Q90" s="272"/>
      <c r="R90" s="272"/>
      <c r="S90" s="272"/>
      <c r="T90" s="272"/>
      <c r="U90" s="272"/>
      <c r="V90" s="272"/>
      <c r="W90" s="272"/>
      <c r="X90" s="272"/>
      <c r="Y90" s="272"/>
      <c r="Z90" s="272"/>
      <c r="AA90" s="272"/>
      <c r="AB90" s="272"/>
      <c r="AC90" s="272"/>
      <c r="AD90" s="272"/>
      <c r="AE90" s="272"/>
      <c r="AF90" s="272"/>
      <c r="AG90" s="272"/>
      <c r="AH90" s="272"/>
      <c r="AI90" s="272"/>
      <c r="AJ90" s="272"/>
      <c r="AK90" s="272"/>
      <c r="AL90" s="272"/>
      <c r="AM90" s="156"/>
      <c r="AN90" s="156"/>
      <c r="AO90" s="156"/>
      <c r="AP90" s="156"/>
      <c r="AQ90" s="156"/>
      <c r="AR90" s="156"/>
      <c r="AS90" s="156"/>
      <c r="AT90" s="156"/>
      <c r="AU90" s="156"/>
      <c r="AV90" s="156"/>
      <c r="AW90" s="156"/>
      <c r="AX90" s="156"/>
      <c r="AY90" s="156"/>
      <c r="AZ90" s="156"/>
      <c r="BA90" s="156"/>
      <c r="BB90" s="156"/>
      <c r="BC90" s="156"/>
      <c r="BD90" s="156"/>
      <c r="BE90" s="156"/>
      <c r="BF90" s="156"/>
      <c r="BG90" s="156"/>
      <c r="BH90" s="156"/>
      <c r="BI90" s="156"/>
      <c r="BJ90" s="156"/>
      <c r="BK90" s="156"/>
      <c r="BL90" s="156"/>
      <c r="BM90" s="156"/>
      <c r="BN90" s="156"/>
      <c r="BO90" s="156"/>
      <c r="BP90" s="156"/>
    </row>
    <row r="91" spans="1:68" ht="23.25" customHeight="1">
      <c r="A91" s="245"/>
      <c r="B91" s="245"/>
      <c r="C91" s="245"/>
      <c r="D91" s="245"/>
      <c r="E91" s="245"/>
      <c r="F91" s="245"/>
      <c r="G91" s="245"/>
      <c r="H91" s="245"/>
      <c r="I91" s="245"/>
      <c r="J91" s="245"/>
      <c r="K91" s="245"/>
      <c r="L91" s="245"/>
      <c r="M91" s="245"/>
      <c r="N91" s="245"/>
      <c r="O91" s="245"/>
      <c r="P91" s="245"/>
      <c r="Q91" s="245"/>
      <c r="R91" s="245"/>
      <c r="S91" s="245"/>
      <c r="T91" s="245"/>
      <c r="U91" s="245"/>
      <c r="V91" s="245"/>
      <c r="W91" s="245"/>
      <c r="X91" s="245"/>
      <c r="Y91" s="245"/>
      <c r="Z91" s="245"/>
      <c r="AA91" s="245"/>
      <c r="AB91" s="245"/>
      <c r="AC91" s="245"/>
      <c r="AD91" s="245"/>
      <c r="AE91" s="245"/>
      <c r="AF91" s="245"/>
      <c r="AG91" s="245"/>
      <c r="AH91" s="245"/>
      <c r="AI91" s="245"/>
      <c r="AJ91" s="245"/>
      <c r="AK91" s="245"/>
      <c r="AL91" s="245"/>
      <c r="AM91" s="86"/>
      <c r="AN91" s="86"/>
      <c r="AO91" s="86"/>
      <c r="AP91" s="86"/>
      <c r="AQ91" s="86"/>
      <c r="AR91" s="86"/>
    </row>
    <row r="102" spans="36:36">
      <c r="AJ102" s="1" t="s">
        <v>481</v>
      </c>
    </row>
  </sheetData>
  <mergeCells count="24">
    <mergeCell ref="A87:AL87"/>
    <mergeCell ref="A88:AL88"/>
    <mergeCell ref="A89:AL89"/>
    <mergeCell ref="A90:AL90"/>
    <mergeCell ref="A91:AL91"/>
    <mergeCell ref="A10:A13"/>
    <mergeCell ref="B10:B13"/>
    <mergeCell ref="C10:C13"/>
    <mergeCell ref="D10:AL10"/>
    <mergeCell ref="D11:J11"/>
    <mergeCell ref="K11:Q11"/>
    <mergeCell ref="R11:X11"/>
    <mergeCell ref="Y11:AE11"/>
    <mergeCell ref="AF11:AL11"/>
    <mergeCell ref="E12:J12"/>
    <mergeCell ref="L12:Q12"/>
    <mergeCell ref="S12:X12"/>
    <mergeCell ref="Z12:AE12"/>
    <mergeCell ref="AG12:AL12"/>
    <mergeCell ref="A4:AL4"/>
    <mergeCell ref="A5:AL5"/>
    <mergeCell ref="A7:AL7"/>
    <mergeCell ref="A8:AL8"/>
    <mergeCell ref="A9:AL9"/>
  </mergeCells>
  <pageMargins left="0.70866141732283472" right="0.70866141732283472" top="0.74803149606299213" bottom="0.74803149606299213" header="0.31496062992125984" footer="0.51181102362204722"/>
  <pageSetup paperSize="9" scale="18" firstPageNumber="0" orientation="landscape" horizontalDpi="300" verticalDpi="300" r:id="rId1"/>
  <headerFooter>
    <oddHeader>&amp;C&amp;P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AMK128"/>
  <sheetViews>
    <sheetView tabSelected="1" view="pageBreakPreview" topLeftCell="A4" zoomScale="70" zoomScaleNormal="100" zoomScalePageLayoutView="70" workbookViewId="0">
      <selection activeCell="Q105" sqref="Q105:U105"/>
    </sheetView>
  </sheetViews>
  <sheetFormatPr defaultRowHeight="15.75"/>
  <cols>
    <col min="1" max="1" width="17.375" style="1" customWidth="1"/>
    <col min="2" max="2" width="84.875" style="1" customWidth="1"/>
    <col min="3" max="3" width="20.125" style="1" customWidth="1"/>
    <col min="4" max="4" width="8.125" style="1" customWidth="1"/>
    <col min="5" max="5" width="7.375" style="1" customWidth="1"/>
    <col min="6" max="6" width="6" style="1" customWidth="1"/>
    <col min="7" max="7" width="7.875" style="1" customWidth="1"/>
    <col min="8" max="8" width="6" style="1" customWidth="1"/>
    <col min="9" max="9" width="7.875" style="1" customWidth="1"/>
    <col min="10" max="10" width="7.25" style="1" customWidth="1"/>
    <col min="11" max="11" width="7.625" style="1" customWidth="1"/>
    <col min="12" max="12" width="6" style="1" customWidth="1"/>
    <col min="13" max="13" width="7.5" style="1" customWidth="1"/>
    <col min="14" max="14" width="6" style="1" customWidth="1"/>
    <col min="15" max="15" width="10.125" style="1" customWidth="1"/>
    <col min="16" max="1025" width="9" style="1" customWidth="1"/>
  </cols>
  <sheetData>
    <row r="1" spans="1:57" ht="18.75">
      <c r="E1" s="114"/>
      <c r="F1" s="87"/>
      <c r="G1" s="114"/>
      <c r="H1" s="87"/>
      <c r="I1" s="114"/>
      <c r="J1" s="87"/>
      <c r="K1" s="87"/>
      <c r="L1" s="87"/>
      <c r="M1" s="87"/>
      <c r="N1" s="157"/>
      <c r="O1" s="87"/>
      <c r="AD1" s="2" t="s">
        <v>495</v>
      </c>
    </row>
    <row r="2" spans="1:57" ht="18.75">
      <c r="E2" s="114"/>
      <c r="F2" s="87"/>
      <c r="G2" s="114"/>
      <c r="H2" s="87"/>
      <c r="I2" s="114"/>
      <c r="J2" s="87"/>
      <c r="K2" s="87"/>
      <c r="L2" s="87"/>
      <c r="M2" s="87"/>
      <c r="N2" s="158"/>
      <c r="O2" s="87"/>
      <c r="AD2" s="3" t="s">
        <v>1</v>
      </c>
    </row>
    <row r="3" spans="1:57"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1:57" ht="15.75" customHeight="1">
      <c r="A4" s="273" t="s">
        <v>496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</row>
    <row r="5" spans="1:57" ht="49.5" customHeight="1">
      <c r="A5" s="274" t="s">
        <v>497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</row>
    <row r="6" spans="1:57" ht="17.25" customHeight="1">
      <c r="A6" s="160"/>
      <c r="B6" s="160"/>
      <c r="C6" s="160"/>
      <c r="D6" s="160"/>
      <c r="E6" s="114"/>
      <c r="F6" s="159"/>
      <c r="G6" s="114"/>
      <c r="H6" s="159"/>
      <c r="I6" s="114"/>
      <c r="J6" s="160"/>
      <c r="K6" s="160"/>
      <c r="L6" s="160"/>
      <c r="M6" s="160"/>
      <c r="N6" s="160"/>
      <c r="O6" s="160"/>
    </row>
    <row r="7" spans="1:57" ht="18.75">
      <c r="A7" s="238" t="str">
        <f>'1'!A7:T7</f>
        <v xml:space="preserve">Акционерное общество "Тамбовская сетевая компания" 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</row>
    <row r="8" spans="1:57">
      <c r="A8" s="239" t="s">
        <v>5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</row>
    <row r="10" spans="1:57" ht="57" customHeight="1">
      <c r="A10" s="266" t="s">
        <v>498</v>
      </c>
      <c r="B10" s="266" t="s">
        <v>261</v>
      </c>
      <c r="C10" s="266" t="s">
        <v>262</v>
      </c>
      <c r="D10" s="275" t="s">
        <v>499</v>
      </c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</row>
    <row r="11" spans="1:57" ht="15.75" customHeight="1">
      <c r="A11" s="266"/>
      <c r="B11" s="266"/>
      <c r="C11" s="266"/>
      <c r="D11" s="267" t="s">
        <v>268</v>
      </c>
      <c r="E11" s="267"/>
      <c r="F11" s="267"/>
      <c r="G11" s="267"/>
      <c r="H11" s="267"/>
      <c r="I11" s="267"/>
      <c r="J11" s="267" t="s">
        <v>269</v>
      </c>
      <c r="K11" s="267"/>
      <c r="L11" s="267"/>
      <c r="M11" s="267"/>
      <c r="N11" s="267"/>
      <c r="O11" s="267"/>
      <c r="P11" s="267" t="s">
        <v>270</v>
      </c>
      <c r="Q11" s="267"/>
      <c r="R11" s="267"/>
      <c r="S11" s="267"/>
      <c r="T11" s="267"/>
      <c r="U11" s="267"/>
      <c r="V11" s="267" t="s">
        <v>271</v>
      </c>
      <c r="W11" s="267"/>
      <c r="X11" s="267"/>
      <c r="Y11" s="267"/>
      <c r="Z11" s="267"/>
      <c r="AA11" s="267"/>
      <c r="AB11" s="267" t="s">
        <v>272</v>
      </c>
      <c r="AC11" s="267"/>
      <c r="AD11" s="267"/>
      <c r="AE11" s="267"/>
      <c r="AF11" s="267"/>
      <c r="AG11" s="267"/>
      <c r="AH11" s="145"/>
      <c r="AI11" s="145"/>
      <c r="AJ11" s="145"/>
      <c r="AK11" s="276"/>
      <c r="AL11" s="276"/>
      <c r="AM11" s="276"/>
      <c r="AN11" s="276"/>
      <c r="AO11" s="276"/>
      <c r="AP11" s="276"/>
      <c r="AQ11" s="276"/>
      <c r="AR11" s="276"/>
      <c r="AS11" s="276"/>
      <c r="AT11" s="276"/>
      <c r="AU11" s="276"/>
      <c r="AV11" s="276"/>
      <c r="AW11" s="276"/>
      <c r="AX11" s="276"/>
      <c r="AY11" s="276"/>
      <c r="AZ11" s="276"/>
      <c r="BA11" s="276"/>
      <c r="BB11" s="276"/>
      <c r="BC11" s="276"/>
      <c r="BD11" s="276"/>
      <c r="BE11" s="276"/>
    </row>
    <row r="12" spans="1:57">
      <c r="A12" s="266"/>
      <c r="B12" s="266"/>
      <c r="C12" s="266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  <c r="AD12" s="267"/>
      <c r="AE12" s="267"/>
      <c r="AF12" s="267"/>
      <c r="AG12" s="267"/>
      <c r="AH12" s="145"/>
      <c r="AI12" s="145"/>
      <c r="AJ12" s="145"/>
      <c r="AK12" s="276"/>
      <c r="AL12" s="276"/>
      <c r="AM12" s="276"/>
      <c r="AN12" s="276"/>
      <c r="AO12" s="276"/>
      <c r="AP12" s="276"/>
      <c r="AQ12" s="276"/>
      <c r="AR12" s="276"/>
      <c r="AS12" s="276"/>
      <c r="AT12" s="276"/>
      <c r="AU12" s="276"/>
      <c r="AV12" s="276"/>
      <c r="AW12" s="276"/>
      <c r="AX12" s="276"/>
      <c r="AY12" s="276"/>
      <c r="AZ12" s="276"/>
      <c r="BA12" s="276"/>
      <c r="BB12" s="276"/>
      <c r="BC12" s="276"/>
      <c r="BD12" s="276"/>
      <c r="BE12" s="276"/>
    </row>
    <row r="13" spans="1:57" ht="39" customHeight="1">
      <c r="A13" s="266"/>
      <c r="B13" s="266"/>
      <c r="C13" s="266"/>
      <c r="D13" s="267" t="s">
        <v>281</v>
      </c>
      <c r="E13" s="267"/>
      <c r="F13" s="267"/>
      <c r="G13" s="267"/>
      <c r="H13" s="267"/>
      <c r="I13" s="267"/>
      <c r="J13" s="267" t="s">
        <v>281</v>
      </c>
      <c r="K13" s="267"/>
      <c r="L13" s="267"/>
      <c r="M13" s="267"/>
      <c r="N13" s="267"/>
      <c r="O13" s="267"/>
      <c r="P13" s="267" t="s">
        <v>281</v>
      </c>
      <c r="Q13" s="267"/>
      <c r="R13" s="267"/>
      <c r="S13" s="267"/>
      <c r="T13" s="267"/>
      <c r="U13" s="267"/>
      <c r="V13" s="267" t="s">
        <v>281</v>
      </c>
      <c r="W13" s="267"/>
      <c r="X13" s="267"/>
      <c r="Y13" s="267"/>
      <c r="Z13" s="267"/>
      <c r="AA13" s="267"/>
      <c r="AB13" s="267" t="s">
        <v>281</v>
      </c>
      <c r="AC13" s="267"/>
      <c r="AD13" s="267"/>
      <c r="AE13" s="267"/>
      <c r="AF13" s="267"/>
      <c r="AG13" s="267"/>
      <c r="AH13" s="161"/>
      <c r="AI13" s="161"/>
      <c r="AJ13" s="161"/>
      <c r="AK13" s="277"/>
      <c r="AL13" s="277"/>
      <c r="AM13" s="277"/>
      <c r="AN13" s="277"/>
      <c r="AO13" s="277"/>
      <c r="AP13" s="277"/>
      <c r="AQ13" s="277"/>
      <c r="AR13" s="277"/>
      <c r="AS13" s="277"/>
      <c r="AT13" s="277"/>
      <c r="AU13" s="277"/>
      <c r="AV13" s="277"/>
      <c r="AW13" s="277"/>
      <c r="AX13" s="277"/>
      <c r="AY13" s="278"/>
      <c r="AZ13" s="278"/>
      <c r="BA13" s="278"/>
      <c r="BB13" s="278"/>
      <c r="BC13" s="278"/>
      <c r="BD13" s="278"/>
      <c r="BE13" s="278"/>
    </row>
    <row r="14" spans="1:57" ht="85.5" customHeight="1">
      <c r="A14" s="266"/>
      <c r="B14" s="266"/>
      <c r="C14" s="266"/>
      <c r="D14" s="146" t="s">
        <v>500</v>
      </c>
      <c r="E14" s="146" t="s">
        <v>439</v>
      </c>
      <c r="F14" s="146" t="s">
        <v>440</v>
      </c>
      <c r="G14" s="146" t="s">
        <v>441</v>
      </c>
      <c r="H14" s="146" t="s">
        <v>442</v>
      </c>
      <c r="I14" s="146" t="s">
        <v>501</v>
      </c>
      <c r="J14" s="146" t="s">
        <v>500</v>
      </c>
      <c r="K14" s="146" t="s">
        <v>439</v>
      </c>
      <c r="L14" s="146" t="s">
        <v>440</v>
      </c>
      <c r="M14" s="146" t="s">
        <v>441</v>
      </c>
      <c r="N14" s="146" t="s">
        <v>442</v>
      </c>
      <c r="O14" s="146" t="s">
        <v>501</v>
      </c>
      <c r="P14" s="146" t="s">
        <v>500</v>
      </c>
      <c r="Q14" s="146" t="s">
        <v>439</v>
      </c>
      <c r="R14" s="146" t="s">
        <v>440</v>
      </c>
      <c r="S14" s="146" t="s">
        <v>441</v>
      </c>
      <c r="T14" s="146" t="s">
        <v>442</v>
      </c>
      <c r="U14" s="146" t="s">
        <v>501</v>
      </c>
      <c r="V14" s="146" t="s">
        <v>500</v>
      </c>
      <c r="W14" s="146" t="s">
        <v>439</v>
      </c>
      <c r="X14" s="146" t="s">
        <v>440</v>
      </c>
      <c r="Y14" s="146" t="s">
        <v>441</v>
      </c>
      <c r="Z14" s="146" t="s">
        <v>442</v>
      </c>
      <c r="AA14" s="146" t="s">
        <v>501</v>
      </c>
      <c r="AB14" s="146" t="s">
        <v>500</v>
      </c>
      <c r="AC14" s="146" t="s">
        <v>439</v>
      </c>
      <c r="AD14" s="146" t="s">
        <v>440</v>
      </c>
      <c r="AE14" s="146" t="s">
        <v>441</v>
      </c>
      <c r="AF14" s="146" t="s">
        <v>442</v>
      </c>
      <c r="AG14" s="146" t="s">
        <v>501</v>
      </c>
      <c r="AH14" s="164"/>
      <c r="AI14" s="164"/>
      <c r="AJ14" s="165"/>
      <c r="AK14" s="165"/>
      <c r="AL14" s="165"/>
      <c r="AM14" s="165"/>
      <c r="AN14" s="164"/>
      <c r="AO14" s="164"/>
      <c r="AP14" s="164"/>
      <c r="AQ14" s="165"/>
      <c r="AR14" s="165"/>
      <c r="AS14" s="165"/>
      <c r="AT14" s="165"/>
      <c r="AU14" s="164"/>
      <c r="AV14" s="164"/>
      <c r="AW14" s="164"/>
      <c r="AX14" s="165"/>
      <c r="AY14" s="165"/>
      <c r="AZ14" s="165"/>
      <c r="BA14" s="165"/>
      <c r="BB14" s="164"/>
      <c r="BC14" s="164"/>
      <c r="BD14" s="164"/>
      <c r="BE14" s="165"/>
    </row>
    <row r="15" spans="1:57">
      <c r="A15" s="144">
        <v>1</v>
      </c>
      <c r="B15" s="144">
        <v>2</v>
      </c>
      <c r="C15" s="144">
        <v>3</v>
      </c>
      <c r="D15" s="147" t="s">
        <v>444</v>
      </c>
      <c r="E15" s="52" t="s">
        <v>445</v>
      </c>
      <c r="F15" s="147" t="s">
        <v>446</v>
      </c>
      <c r="G15" s="105" t="s">
        <v>447</v>
      </c>
      <c r="H15" s="147" t="s">
        <v>448</v>
      </c>
      <c r="I15" s="105" t="s">
        <v>449</v>
      </c>
      <c r="J15" s="147" t="s">
        <v>451</v>
      </c>
      <c r="K15" s="147" t="s">
        <v>452</v>
      </c>
      <c r="L15" s="147" t="s">
        <v>453</v>
      </c>
      <c r="M15" s="147" t="s">
        <v>454</v>
      </c>
      <c r="N15" s="147" t="s">
        <v>455</v>
      </c>
      <c r="O15" s="147" t="s">
        <v>456</v>
      </c>
      <c r="P15" s="147" t="s">
        <v>457</v>
      </c>
      <c r="Q15" s="147" t="s">
        <v>502</v>
      </c>
      <c r="R15" s="147" t="s">
        <v>503</v>
      </c>
      <c r="S15" s="147" t="s">
        <v>504</v>
      </c>
      <c r="T15" s="147" t="s">
        <v>505</v>
      </c>
      <c r="U15" s="147" t="s">
        <v>506</v>
      </c>
      <c r="V15" s="147" t="s">
        <v>507</v>
      </c>
      <c r="W15" s="147" t="s">
        <v>508</v>
      </c>
      <c r="X15" s="147" t="s">
        <v>509</v>
      </c>
      <c r="Y15" s="147" t="s">
        <v>510</v>
      </c>
      <c r="Z15" s="147" t="s">
        <v>511</v>
      </c>
      <c r="AA15" s="147" t="s">
        <v>512</v>
      </c>
      <c r="AB15" s="147" t="s">
        <v>513</v>
      </c>
      <c r="AC15" s="147" t="s">
        <v>514</v>
      </c>
      <c r="AD15" s="147" t="s">
        <v>515</v>
      </c>
      <c r="AE15" s="147" t="s">
        <v>516</v>
      </c>
      <c r="AF15" s="147" t="s">
        <v>517</v>
      </c>
      <c r="AG15" s="147" t="s">
        <v>518</v>
      </c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</row>
    <row r="16" spans="1:57">
      <c r="A16" s="94"/>
      <c r="B16" s="19"/>
      <c r="C16" s="95"/>
      <c r="D16" s="95"/>
      <c r="E16" s="52"/>
      <c r="F16" s="95"/>
      <c r="G16" s="52"/>
      <c r="H16" s="95"/>
      <c r="I16" s="52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</row>
    <row r="17" spans="1:57">
      <c r="A17" s="52" t="s">
        <v>60</v>
      </c>
      <c r="B17" s="53" t="s">
        <v>61</v>
      </c>
      <c r="C17" s="52" t="s">
        <v>58</v>
      </c>
      <c r="D17" s="56">
        <v>0</v>
      </c>
      <c r="E17" s="134">
        <v>0</v>
      </c>
      <c r="F17" s="134">
        <v>0</v>
      </c>
      <c r="G17" s="134">
        <v>0</v>
      </c>
      <c r="H17" s="134">
        <v>0</v>
      </c>
      <c r="I17" s="134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  <c r="S17" s="56">
        <v>0</v>
      </c>
      <c r="T17" s="56">
        <v>0</v>
      </c>
      <c r="U17" s="56">
        <v>0</v>
      </c>
      <c r="V17" s="56">
        <v>0</v>
      </c>
      <c r="W17" s="56">
        <v>0</v>
      </c>
      <c r="X17" s="56">
        <v>0</v>
      </c>
      <c r="Y17" s="56">
        <v>0</v>
      </c>
      <c r="Z17" s="56">
        <v>0</v>
      </c>
      <c r="AA17" s="56">
        <v>0</v>
      </c>
      <c r="AB17" s="56">
        <v>0</v>
      </c>
      <c r="AC17" s="56">
        <v>0</v>
      </c>
      <c r="AD17" s="56">
        <v>0</v>
      </c>
      <c r="AE17" s="56">
        <v>0</v>
      </c>
      <c r="AF17" s="56">
        <v>0</v>
      </c>
      <c r="AG17" s="56">
        <v>0</v>
      </c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</row>
    <row r="18" spans="1:57">
      <c r="A18" s="52" t="s">
        <v>62</v>
      </c>
      <c r="B18" s="53" t="s">
        <v>63</v>
      </c>
      <c r="C18" s="52" t="s">
        <v>58</v>
      </c>
      <c r="D18" s="56">
        <f t="shared" ref="D18:I18" si="0">D43</f>
        <v>0</v>
      </c>
      <c r="E18" s="134">
        <f t="shared" si="0"/>
        <v>0</v>
      </c>
      <c r="F18" s="134">
        <f t="shared" si="0"/>
        <v>0</v>
      </c>
      <c r="G18" s="134">
        <f t="shared" si="0"/>
        <v>0</v>
      </c>
      <c r="H18" s="134">
        <f t="shared" si="0"/>
        <v>0</v>
      </c>
      <c r="I18" s="134">
        <f t="shared" si="0"/>
        <v>0</v>
      </c>
      <c r="J18" s="56">
        <v>0</v>
      </c>
      <c r="K18" s="56">
        <f t="shared" ref="K18:AG18" si="1">K43</f>
        <v>0</v>
      </c>
      <c r="L18" s="56">
        <f t="shared" si="1"/>
        <v>0</v>
      </c>
      <c r="M18" s="56">
        <f t="shared" si="1"/>
        <v>0</v>
      </c>
      <c r="N18" s="56">
        <f t="shared" si="1"/>
        <v>0</v>
      </c>
      <c r="O18" s="56">
        <f t="shared" si="1"/>
        <v>0</v>
      </c>
      <c r="P18" s="56">
        <f t="shared" si="1"/>
        <v>0</v>
      </c>
      <c r="Q18" s="56">
        <f t="shared" si="1"/>
        <v>0</v>
      </c>
      <c r="R18" s="56">
        <f t="shared" si="1"/>
        <v>0</v>
      </c>
      <c r="S18" s="56">
        <f t="shared" si="1"/>
        <v>0</v>
      </c>
      <c r="T18" s="56">
        <f t="shared" si="1"/>
        <v>0</v>
      </c>
      <c r="U18" s="56">
        <f t="shared" si="1"/>
        <v>0</v>
      </c>
      <c r="V18" s="56">
        <f t="shared" si="1"/>
        <v>0</v>
      </c>
      <c r="W18" s="56">
        <f t="shared" si="1"/>
        <v>0</v>
      </c>
      <c r="X18" s="56">
        <f t="shared" si="1"/>
        <v>0</v>
      </c>
      <c r="Y18" s="56">
        <f t="shared" si="1"/>
        <v>0</v>
      </c>
      <c r="Z18" s="56">
        <f t="shared" si="1"/>
        <v>0</v>
      </c>
      <c r="AA18" s="56">
        <f t="shared" si="1"/>
        <v>0</v>
      </c>
      <c r="AB18" s="56">
        <f t="shared" si="1"/>
        <v>0</v>
      </c>
      <c r="AC18" s="56">
        <f t="shared" si="1"/>
        <v>0</v>
      </c>
      <c r="AD18" s="56">
        <f t="shared" si="1"/>
        <v>0</v>
      </c>
      <c r="AE18" s="56">
        <f t="shared" si="1"/>
        <v>0</v>
      </c>
      <c r="AF18" s="56">
        <f t="shared" si="1"/>
        <v>0</v>
      </c>
      <c r="AG18" s="56">
        <f t="shared" si="1"/>
        <v>0</v>
      </c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</row>
    <row r="19" spans="1:57" ht="31.5">
      <c r="A19" s="52" t="s">
        <v>64</v>
      </c>
      <c r="B19" s="53" t="s">
        <v>65</v>
      </c>
      <c r="C19" s="52" t="s">
        <v>58</v>
      </c>
      <c r="D19" s="102">
        <f>D64</f>
        <v>0</v>
      </c>
      <c r="E19" s="134">
        <v>0</v>
      </c>
      <c r="F19" s="134">
        <v>0</v>
      </c>
      <c r="G19" s="134">
        <v>0</v>
      </c>
      <c r="H19" s="134">
        <v>0</v>
      </c>
      <c r="I19" s="134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56">
        <v>0</v>
      </c>
      <c r="T19" s="56">
        <v>0</v>
      </c>
      <c r="U19" s="56">
        <v>0</v>
      </c>
      <c r="V19" s="56">
        <v>0</v>
      </c>
      <c r="W19" s="56">
        <v>0</v>
      </c>
      <c r="X19" s="56">
        <v>0</v>
      </c>
      <c r="Y19" s="56">
        <v>0</v>
      </c>
      <c r="Z19" s="56">
        <v>0</v>
      </c>
      <c r="AA19" s="56">
        <v>0</v>
      </c>
      <c r="AB19" s="56">
        <v>0</v>
      </c>
      <c r="AC19" s="56">
        <v>0</v>
      </c>
      <c r="AD19" s="56">
        <v>0</v>
      </c>
      <c r="AE19" s="56">
        <v>0</v>
      </c>
      <c r="AF19" s="56">
        <v>0</v>
      </c>
      <c r="AG19" s="56">
        <v>0</v>
      </c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</row>
    <row r="20" spans="1:57" s="39" customFormat="1">
      <c r="A20" s="32" t="s">
        <v>66</v>
      </c>
      <c r="B20" s="33" t="s">
        <v>67</v>
      </c>
      <c r="C20" s="34" t="s">
        <v>58</v>
      </c>
      <c r="D20" s="43">
        <f>D65</f>
        <v>4</v>
      </c>
      <c r="E20" s="109">
        <f>E65</f>
        <v>2.0499999999999998</v>
      </c>
      <c r="F20" s="44">
        <f>F65</f>
        <v>0</v>
      </c>
      <c r="G20" s="109">
        <f>G65</f>
        <v>41.249999999999993</v>
      </c>
      <c r="H20" s="44">
        <f>H65</f>
        <v>0</v>
      </c>
      <c r="I20" s="34">
        <f>I65</f>
        <v>14</v>
      </c>
      <c r="J20" s="131">
        <v>4</v>
      </c>
      <c r="K20" s="44">
        <f>K65</f>
        <v>1.23</v>
      </c>
      <c r="L20" s="44">
        <f>L65</f>
        <v>0</v>
      </c>
      <c r="M20" s="44">
        <f>M65</f>
        <v>40.089999999999996</v>
      </c>
      <c r="N20" s="44">
        <f>N65</f>
        <v>0</v>
      </c>
      <c r="O20" s="43">
        <f>O65</f>
        <v>9</v>
      </c>
      <c r="P20" s="43">
        <v>4</v>
      </c>
      <c r="Q20" s="44">
        <f>Q65</f>
        <v>1.55</v>
      </c>
      <c r="R20" s="44">
        <f>R65</f>
        <v>0</v>
      </c>
      <c r="S20" s="44">
        <f>S65</f>
        <v>39.003</v>
      </c>
      <c r="T20" s="44">
        <f>T65</f>
        <v>0</v>
      </c>
      <c r="U20" s="43">
        <f>U65</f>
        <v>5</v>
      </c>
      <c r="V20" s="43">
        <v>4</v>
      </c>
      <c r="W20" s="44">
        <f>W65</f>
        <v>1.82</v>
      </c>
      <c r="X20" s="44">
        <f>X65</f>
        <v>0</v>
      </c>
      <c r="Y20" s="44">
        <f>Y65</f>
        <v>40.587000000000003</v>
      </c>
      <c r="Z20" s="44">
        <f>Z65</f>
        <v>0</v>
      </c>
      <c r="AA20" s="43">
        <f>AA65</f>
        <v>10</v>
      </c>
      <c r="AB20" s="43">
        <v>4</v>
      </c>
      <c r="AC20" s="44">
        <f>AC65</f>
        <v>1.67</v>
      </c>
      <c r="AD20" s="44">
        <f>AD65</f>
        <v>0</v>
      </c>
      <c r="AE20" s="44">
        <f>AE65</f>
        <v>44.66</v>
      </c>
      <c r="AF20" s="44">
        <f>AF65</f>
        <v>0</v>
      </c>
      <c r="AG20" s="43">
        <f>AG65</f>
        <v>3</v>
      </c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</row>
    <row r="21" spans="1:57">
      <c r="A21" s="100" t="s">
        <v>68</v>
      </c>
      <c r="B21" s="101" t="s">
        <v>69</v>
      </c>
      <c r="C21" s="52" t="s">
        <v>58</v>
      </c>
      <c r="D21" s="102">
        <v>0</v>
      </c>
      <c r="E21" s="56">
        <v>0</v>
      </c>
      <c r="F21" s="102">
        <v>0</v>
      </c>
      <c r="G21" s="56">
        <v>0</v>
      </c>
      <c r="H21" s="102">
        <v>0</v>
      </c>
      <c r="I21" s="56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2">
        <v>0</v>
      </c>
      <c r="AA21" s="102">
        <v>0</v>
      </c>
      <c r="AB21" s="102">
        <v>0</v>
      </c>
      <c r="AC21" s="102">
        <v>0</v>
      </c>
      <c r="AD21" s="102">
        <v>0</v>
      </c>
      <c r="AE21" s="102">
        <v>0</v>
      </c>
      <c r="AF21" s="102">
        <v>0</v>
      </c>
      <c r="AG21" s="102">
        <v>0</v>
      </c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</row>
    <row r="22" spans="1:57">
      <c r="A22" s="100" t="s">
        <v>70</v>
      </c>
      <c r="B22" s="101" t="s">
        <v>71</v>
      </c>
      <c r="C22" s="52" t="s">
        <v>58</v>
      </c>
      <c r="D22" s="102">
        <v>0</v>
      </c>
      <c r="E22" s="56">
        <v>0</v>
      </c>
      <c r="F22" s="102">
        <v>0</v>
      </c>
      <c r="G22" s="56">
        <v>0</v>
      </c>
      <c r="H22" s="102">
        <v>0</v>
      </c>
      <c r="I22" s="56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0</v>
      </c>
      <c r="X22" s="102">
        <v>0</v>
      </c>
      <c r="Y22" s="102">
        <v>0</v>
      </c>
      <c r="Z22" s="102">
        <v>0</v>
      </c>
      <c r="AA22" s="102">
        <v>0</v>
      </c>
      <c r="AB22" s="102">
        <v>0</v>
      </c>
      <c r="AC22" s="102">
        <v>0</v>
      </c>
      <c r="AD22" s="102">
        <v>0</v>
      </c>
      <c r="AE22" s="102">
        <v>0</v>
      </c>
      <c r="AF22" s="102">
        <v>0</v>
      </c>
      <c r="AG22" s="102">
        <v>0</v>
      </c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</row>
    <row r="23" spans="1:57">
      <c r="A23" s="52" t="s">
        <v>73</v>
      </c>
      <c r="B23" s="53" t="s">
        <v>74</v>
      </c>
      <c r="C23" s="52" t="s">
        <v>58</v>
      </c>
      <c r="D23" s="52" t="s">
        <v>59</v>
      </c>
      <c r="E23" s="56" t="s">
        <v>59</v>
      </c>
      <c r="F23" s="52" t="s">
        <v>59</v>
      </c>
      <c r="G23" s="56" t="s">
        <v>59</v>
      </c>
      <c r="H23" s="52" t="s">
        <v>59</v>
      </c>
      <c r="I23" s="56" t="s">
        <v>59</v>
      </c>
      <c r="J23" s="52" t="s">
        <v>59</v>
      </c>
      <c r="K23" s="52" t="s">
        <v>59</v>
      </c>
      <c r="L23" s="52" t="s">
        <v>59</v>
      </c>
      <c r="M23" s="52" t="s">
        <v>59</v>
      </c>
      <c r="N23" s="52" t="s">
        <v>59</v>
      </c>
      <c r="O23" s="52" t="s">
        <v>59</v>
      </c>
      <c r="P23" s="52" t="s">
        <v>59</v>
      </c>
      <c r="Q23" s="52" t="s">
        <v>59</v>
      </c>
      <c r="R23" s="52" t="s">
        <v>59</v>
      </c>
      <c r="S23" s="52" t="s">
        <v>59</v>
      </c>
      <c r="T23" s="52" t="s">
        <v>59</v>
      </c>
      <c r="U23" s="52" t="s">
        <v>59</v>
      </c>
      <c r="V23" s="52" t="s">
        <v>59</v>
      </c>
      <c r="W23" s="52" t="s">
        <v>59</v>
      </c>
      <c r="X23" s="52" t="s">
        <v>59</v>
      </c>
      <c r="Y23" s="52" t="s">
        <v>59</v>
      </c>
      <c r="Z23" s="52" t="s">
        <v>59</v>
      </c>
      <c r="AA23" s="52" t="s">
        <v>59</v>
      </c>
      <c r="AB23" s="52" t="s">
        <v>59</v>
      </c>
      <c r="AC23" s="52" t="s">
        <v>59</v>
      </c>
      <c r="AD23" s="52" t="s">
        <v>59</v>
      </c>
      <c r="AE23" s="52" t="s">
        <v>59</v>
      </c>
      <c r="AF23" s="52" t="s">
        <v>59</v>
      </c>
      <c r="AG23" s="52" t="s">
        <v>59</v>
      </c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</row>
    <row r="24" spans="1:57" ht="31.5">
      <c r="A24" s="52" t="s">
        <v>75</v>
      </c>
      <c r="B24" s="53" t="s">
        <v>76</v>
      </c>
      <c r="C24" s="52" t="s">
        <v>58</v>
      </c>
      <c r="D24" s="52" t="s">
        <v>59</v>
      </c>
      <c r="E24" s="56" t="s">
        <v>59</v>
      </c>
      <c r="F24" s="52" t="s">
        <v>59</v>
      </c>
      <c r="G24" s="56" t="s">
        <v>59</v>
      </c>
      <c r="H24" s="52" t="s">
        <v>59</v>
      </c>
      <c r="I24" s="56" t="s">
        <v>59</v>
      </c>
      <c r="J24" s="52" t="s">
        <v>59</v>
      </c>
      <c r="K24" s="52" t="s">
        <v>59</v>
      </c>
      <c r="L24" s="52" t="s">
        <v>59</v>
      </c>
      <c r="M24" s="52" t="s">
        <v>59</v>
      </c>
      <c r="N24" s="52" t="s">
        <v>59</v>
      </c>
      <c r="O24" s="52" t="s">
        <v>59</v>
      </c>
      <c r="P24" s="52" t="s">
        <v>59</v>
      </c>
      <c r="Q24" s="52" t="s">
        <v>59</v>
      </c>
      <c r="R24" s="52" t="s">
        <v>59</v>
      </c>
      <c r="S24" s="52" t="s">
        <v>59</v>
      </c>
      <c r="T24" s="52" t="s">
        <v>59</v>
      </c>
      <c r="U24" s="52" t="s">
        <v>59</v>
      </c>
      <c r="V24" s="52" t="s">
        <v>59</v>
      </c>
      <c r="W24" s="52" t="s">
        <v>59</v>
      </c>
      <c r="X24" s="52" t="s">
        <v>59</v>
      </c>
      <c r="Y24" s="52" t="s">
        <v>59</v>
      </c>
      <c r="Z24" s="52" t="s">
        <v>59</v>
      </c>
      <c r="AA24" s="52" t="s">
        <v>59</v>
      </c>
      <c r="AB24" s="52" t="s">
        <v>59</v>
      </c>
      <c r="AC24" s="52" t="s">
        <v>59</v>
      </c>
      <c r="AD24" s="52" t="s">
        <v>59</v>
      </c>
      <c r="AE24" s="52" t="s">
        <v>59</v>
      </c>
      <c r="AF24" s="52" t="s">
        <v>59</v>
      </c>
      <c r="AG24" s="52" t="s">
        <v>59</v>
      </c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</row>
    <row r="25" spans="1:57" ht="31.5">
      <c r="A25" s="52" t="s">
        <v>77</v>
      </c>
      <c r="B25" s="53" t="s">
        <v>78</v>
      </c>
      <c r="C25" s="52" t="s">
        <v>58</v>
      </c>
      <c r="D25" s="52" t="s">
        <v>59</v>
      </c>
      <c r="E25" s="56" t="s">
        <v>59</v>
      </c>
      <c r="F25" s="52" t="s">
        <v>59</v>
      </c>
      <c r="G25" s="56" t="s">
        <v>59</v>
      </c>
      <c r="H25" s="52" t="s">
        <v>59</v>
      </c>
      <c r="I25" s="56" t="s">
        <v>59</v>
      </c>
      <c r="J25" s="52" t="s">
        <v>59</v>
      </c>
      <c r="K25" s="52" t="s">
        <v>59</v>
      </c>
      <c r="L25" s="52" t="s">
        <v>59</v>
      </c>
      <c r="M25" s="52" t="s">
        <v>59</v>
      </c>
      <c r="N25" s="52" t="s">
        <v>59</v>
      </c>
      <c r="O25" s="52" t="s">
        <v>59</v>
      </c>
      <c r="P25" s="52" t="s">
        <v>59</v>
      </c>
      <c r="Q25" s="52" t="s">
        <v>59</v>
      </c>
      <c r="R25" s="52" t="s">
        <v>59</v>
      </c>
      <c r="S25" s="52" t="s">
        <v>59</v>
      </c>
      <c r="T25" s="52" t="s">
        <v>59</v>
      </c>
      <c r="U25" s="52" t="s">
        <v>59</v>
      </c>
      <c r="V25" s="52" t="s">
        <v>59</v>
      </c>
      <c r="W25" s="52" t="s">
        <v>59</v>
      </c>
      <c r="X25" s="52" t="s">
        <v>59</v>
      </c>
      <c r="Y25" s="52" t="s">
        <v>59</v>
      </c>
      <c r="Z25" s="52" t="s">
        <v>59</v>
      </c>
      <c r="AA25" s="52" t="s">
        <v>59</v>
      </c>
      <c r="AB25" s="52" t="s">
        <v>59</v>
      </c>
      <c r="AC25" s="52" t="s">
        <v>59</v>
      </c>
      <c r="AD25" s="52" t="s">
        <v>59</v>
      </c>
      <c r="AE25" s="52" t="s">
        <v>59</v>
      </c>
      <c r="AF25" s="52" t="s">
        <v>59</v>
      </c>
      <c r="AG25" s="52" t="s">
        <v>59</v>
      </c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</row>
    <row r="26" spans="1:57" ht="31.5">
      <c r="A26" s="52" t="s">
        <v>79</v>
      </c>
      <c r="B26" s="53" t="s">
        <v>80</v>
      </c>
      <c r="C26" s="52" t="s">
        <v>58</v>
      </c>
      <c r="D26" s="52" t="s">
        <v>59</v>
      </c>
      <c r="E26" s="56" t="s">
        <v>59</v>
      </c>
      <c r="F26" s="52" t="s">
        <v>59</v>
      </c>
      <c r="G26" s="56" t="s">
        <v>59</v>
      </c>
      <c r="H26" s="52" t="s">
        <v>59</v>
      </c>
      <c r="I26" s="56" t="s">
        <v>59</v>
      </c>
      <c r="J26" s="52" t="s">
        <v>59</v>
      </c>
      <c r="K26" s="52" t="s">
        <v>59</v>
      </c>
      <c r="L26" s="52" t="s">
        <v>59</v>
      </c>
      <c r="M26" s="52" t="s">
        <v>59</v>
      </c>
      <c r="N26" s="52" t="s">
        <v>59</v>
      </c>
      <c r="O26" s="52" t="s">
        <v>59</v>
      </c>
      <c r="P26" s="52" t="s">
        <v>59</v>
      </c>
      <c r="Q26" s="52" t="s">
        <v>59</v>
      </c>
      <c r="R26" s="52" t="s">
        <v>59</v>
      </c>
      <c r="S26" s="52" t="s">
        <v>59</v>
      </c>
      <c r="T26" s="52" t="s">
        <v>59</v>
      </c>
      <c r="U26" s="52" t="s">
        <v>59</v>
      </c>
      <c r="V26" s="52" t="s">
        <v>59</v>
      </c>
      <c r="W26" s="52" t="s">
        <v>59</v>
      </c>
      <c r="X26" s="52" t="s">
        <v>59</v>
      </c>
      <c r="Y26" s="52" t="s">
        <v>59</v>
      </c>
      <c r="Z26" s="52" t="s">
        <v>59</v>
      </c>
      <c r="AA26" s="52" t="s">
        <v>59</v>
      </c>
      <c r="AB26" s="52" t="s">
        <v>59</v>
      </c>
      <c r="AC26" s="52" t="s">
        <v>59</v>
      </c>
      <c r="AD26" s="52" t="s">
        <v>59</v>
      </c>
      <c r="AE26" s="52" t="s">
        <v>59</v>
      </c>
      <c r="AF26" s="52" t="s">
        <v>59</v>
      </c>
      <c r="AG26" s="52" t="s">
        <v>59</v>
      </c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</row>
    <row r="27" spans="1:57" ht="31.5">
      <c r="A27" s="52" t="s">
        <v>81</v>
      </c>
      <c r="B27" s="53" t="s">
        <v>82</v>
      </c>
      <c r="C27" s="52" t="s">
        <v>58</v>
      </c>
      <c r="D27" s="52" t="s">
        <v>59</v>
      </c>
      <c r="E27" s="56" t="s">
        <v>59</v>
      </c>
      <c r="F27" s="52" t="s">
        <v>59</v>
      </c>
      <c r="G27" s="56" t="s">
        <v>59</v>
      </c>
      <c r="H27" s="52" t="s">
        <v>59</v>
      </c>
      <c r="I27" s="56" t="s">
        <v>59</v>
      </c>
      <c r="J27" s="52" t="s">
        <v>59</v>
      </c>
      <c r="K27" s="52" t="s">
        <v>59</v>
      </c>
      <c r="L27" s="52" t="s">
        <v>59</v>
      </c>
      <c r="M27" s="52" t="s">
        <v>59</v>
      </c>
      <c r="N27" s="52" t="s">
        <v>59</v>
      </c>
      <c r="O27" s="52" t="s">
        <v>59</v>
      </c>
      <c r="P27" s="52" t="s">
        <v>59</v>
      </c>
      <c r="Q27" s="52" t="s">
        <v>59</v>
      </c>
      <c r="R27" s="52" t="s">
        <v>59</v>
      </c>
      <c r="S27" s="52" t="s">
        <v>59</v>
      </c>
      <c r="T27" s="52" t="s">
        <v>59</v>
      </c>
      <c r="U27" s="52" t="s">
        <v>59</v>
      </c>
      <c r="V27" s="52" t="s">
        <v>59</v>
      </c>
      <c r="W27" s="52" t="s">
        <v>59</v>
      </c>
      <c r="X27" s="52" t="s">
        <v>59</v>
      </c>
      <c r="Y27" s="52" t="s">
        <v>59</v>
      </c>
      <c r="Z27" s="52" t="s">
        <v>59</v>
      </c>
      <c r="AA27" s="52" t="s">
        <v>59</v>
      </c>
      <c r="AB27" s="52" t="s">
        <v>59</v>
      </c>
      <c r="AC27" s="52" t="s">
        <v>59</v>
      </c>
      <c r="AD27" s="52" t="s">
        <v>59</v>
      </c>
      <c r="AE27" s="52" t="s">
        <v>59</v>
      </c>
      <c r="AF27" s="52" t="s">
        <v>59</v>
      </c>
      <c r="AG27" s="52" t="s">
        <v>59</v>
      </c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</row>
    <row r="28" spans="1:57">
      <c r="A28" s="52" t="s">
        <v>83</v>
      </c>
      <c r="B28" s="53" t="s">
        <v>84</v>
      </c>
      <c r="C28" s="52" t="s">
        <v>85</v>
      </c>
      <c r="D28" s="52" t="s">
        <v>59</v>
      </c>
      <c r="E28" s="168" t="s">
        <v>59</v>
      </c>
      <c r="F28" s="52" t="s">
        <v>59</v>
      </c>
      <c r="G28" s="56" t="s">
        <v>59</v>
      </c>
      <c r="H28" s="52" t="s">
        <v>59</v>
      </c>
      <c r="I28" s="56" t="s">
        <v>59</v>
      </c>
      <c r="J28" s="52" t="s">
        <v>59</v>
      </c>
      <c r="K28" s="52" t="s">
        <v>59</v>
      </c>
      <c r="L28" s="52" t="s">
        <v>59</v>
      </c>
      <c r="M28" s="52" t="s">
        <v>59</v>
      </c>
      <c r="N28" s="52" t="s">
        <v>59</v>
      </c>
      <c r="O28" s="52" t="s">
        <v>59</v>
      </c>
      <c r="P28" s="52" t="s">
        <v>59</v>
      </c>
      <c r="Q28" s="52" t="s">
        <v>59</v>
      </c>
      <c r="R28" s="52" t="s">
        <v>59</v>
      </c>
      <c r="S28" s="52" t="s">
        <v>59</v>
      </c>
      <c r="T28" s="52" t="s">
        <v>59</v>
      </c>
      <c r="U28" s="52" t="s">
        <v>59</v>
      </c>
      <c r="V28" s="52" t="s">
        <v>59</v>
      </c>
      <c r="W28" s="52" t="s">
        <v>59</v>
      </c>
      <c r="X28" s="52" t="s">
        <v>59</v>
      </c>
      <c r="Y28" s="52" t="s">
        <v>59</v>
      </c>
      <c r="Z28" s="52" t="s">
        <v>59</v>
      </c>
      <c r="AA28" s="52" t="s">
        <v>59</v>
      </c>
      <c r="AB28" s="52" t="s">
        <v>59</v>
      </c>
      <c r="AC28" s="52" t="s">
        <v>59</v>
      </c>
      <c r="AD28" s="52" t="s">
        <v>59</v>
      </c>
      <c r="AE28" s="52" t="s">
        <v>59</v>
      </c>
      <c r="AF28" s="52" t="s">
        <v>59</v>
      </c>
      <c r="AG28" s="52" t="s">
        <v>59</v>
      </c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</row>
    <row r="29" spans="1:57" ht="31.5">
      <c r="A29" s="52" t="s">
        <v>86</v>
      </c>
      <c r="B29" s="103" t="s">
        <v>87</v>
      </c>
      <c r="C29" s="52" t="s">
        <v>58</v>
      </c>
      <c r="D29" s="104" t="s">
        <v>59</v>
      </c>
      <c r="E29" s="168" t="s">
        <v>59</v>
      </c>
      <c r="F29" s="52" t="s">
        <v>59</v>
      </c>
      <c r="G29" s="56" t="s">
        <v>59</v>
      </c>
      <c r="H29" s="104" t="s">
        <v>59</v>
      </c>
      <c r="I29" s="56" t="s">
        <v>59</v>
      </c>
      <c r="J29" s="52" t="s">
        <v>59</v>
      </c>
      <c r="K29" s="104" t="s">
        <v>59</v>
      </c>
      <c r="L29" s="52" t="s">
        <v>59</v>
      </c>
      <c r="M29" s="52" t="s">
        <v>59</v>
      </c>
      <c r="N29" s="104" t="s">
        <v>59</v>
      </c>
      <c r="O29" s="52" t="s">
        <v>59</v>
      </c>
      <c r="P29" s="52" t="s">
        <v>59</v>
      </c>
      <c r="Q29" s="52" t="s">
        <v>59</v>
      </c>
      <c r="R29" s="52" t="s">
        <v>59</v>
      </c>
      <c r="S29" s="52" t="s">
        <v>59</v>
      </c>
      <c r="T29" s="52" t="s">
        <v>59</v>
      </c>
      <c r="U29" s="52" t="s">
        <v>59</v>
      </c>
      <c r="V29" s="52" t="s">
        <v>59</v>
      </c>
      <c r="W29" s="52" t="s">
        <v>59</v>
      </c>
      <c r="X29" s="52" t="s">
        <v>59</v>
      </c>
      <c r="Y29" s="52" t="s">
        <v>59</v>
      </c>
      <c r="Z29" s="52" t="s">
        <v>59</v>
      </c>
      <c r="AA29" s="52" t="s">
        <v>59</v>
      </c>
      <c r="AB29" s="52" t="s">
        <v>59</v>
      </c>
      <c r="AC29" s="52" t="s">
        <v>59</v>
      </c>
      <c r="AD29" s="52" t="s">
        <v>59</v>
      </c>
      <c r="AE29" s="52" t="s">
        <v>59</v>
      </c>
      <c r="AF29" s="52" t="s">
        <v>59</v>
      </c>
      <c r="AG29" s="52" t="s">
        <v>59</v>
      </c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</row>
    <row r="30" spans="1:57" ht="31.5">
      <c r="A30" s="52" t="s">
        <v>88</v>
      </c>
      <c r="B30" s="53" t="s">
        <v>89</v>
      </c>
      <c r="C30" s="52" t="s">
        <v>58</v>
      </c>
      <c r="D30" s="52" t="s">
        <v>59</v>
      </c>
      <c r="E30" s="168" t="s">
        <v>59</v>
      </c>
      <c r="F30" s="52" t="s">
        <v>59</v>
      </c>
      <c r="G30" s="56" t="s">
        <v>59</v>
      </c>
      <c r="H30" s="52" t="s">
        <v>59</v>
      </c>
      <c r="I30" s="56" t="s">
        <v>59</v>
      </c>
      <c r="J30" s="52" t="s">
        <v>59</v>
      </c>
      <c r="K30" s="52" t="s">
        <v>59</v>
      </c>
      <c r="L30" s="52" t="s">
        <v>59</v>
      </c>
      <c r="M30" s="52" t="s">
        <v>59</v>
      </c>
      <c r="N30" s="52" t="s">
        <v>59</v>
      </c>
      <c r="O30" s="52" t="s">
        <v>59</v>
      </c>
      <c r="P30" s="52" t="s">
        <v>59</v>
      </c>
      <c r="Q30" s="52" t="s">
        <v>59</v>
      </c>
      <c r="R30" s="52" t="s">
        <v>59</v>
      </c>
      <c r="S30" s="52" t="s">
        <v>59</v>
      </c>
      <c r="T30" s="52" t="s">
        <v>59</v>
      </c>
      <c r="U30" s="52" t="s">
        <v>59</v>
      </c>
      <c r="V30" s="52" t="s">
        <v>59</v>
      </c>
      <c r="W30" s="52" t="s">
        <v>59</v>
      </c>
      <c r="X30" s="52" t="s">
        <v>59</v>
      </c>
      <c r="Y30" s="52" t="s">
        <v>59</v>
      </c>
      <c r="Z30" s="52" t="s">
        <v>59</v>
      </c>
      <c r="AA30" s="52" t="s">
        <v>59</v>
      </c>
      <c r="AB30" s="52" t="s">
        <v>59</v>
      </c>
      <c r="AC30" s="52" t="s">
        <v>59</v>
      </c>
      <c r="AD30" s="52" t="s">
        <v>59</v>
      </c>
      <c r="AE30" s="52" t="s">
        <v>59</v>
      </c>
      <c r="AF30" s="52" t="s">
        <v>59</v>
      </c>
      <c r="AG30" s="52" t="s">
        <v>59</v>
      </c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</row>
    <row r="31" spans="1:57" ht="31.5">
      <c r="A31" s="52" t="s">
        <v>90</v>
      </c>
      <c r="B31" s="53" t="s">
        <v>91</v>
      </c>
      <c r="C31" s="52" t="s">
        <v>58</v>
      </c>
      <c r="D31" s="52" t="s">
        <v>59</v>
      </c>
      <c r="E31" s="168" t="s">
        <v>59</v>
      </c>
      <c r="F31" s="52" t="s">
        <v>59</v>
      </c>
      <c r="G31" s="56" t="s">
        <v>59</v>
      </c>
      <c r="H31" s="52" t="s">
        <v>59</v>
      </c>
      <c r="I31" s="56" t="s">
        <v>59</v>
      </c>
      <c r="J31" s="52" t="s">
        <v>59</v>
      </c>
      <c r="K31" s="52" t="s">
        <v>59</v>
      </c>
      <c r="L31" s="52" t="s">
        <v>59</v>
      </c>
      <c r="M31" s="52" t="s">
        <v>59</v>
      </c>
      <c r="N31" s="52" t="s">
        <v>59</v>
      </c>
      <c r="O31" s="52" t="s">
        <v>59</v>
      </c>
      <c r="P31" s="52" t="s">
        <v>59</v>
      </c>
      <c r="Q31" s="52" t="s">
        <v>59</v>
      </c>
      <c r="R31" s="52" t="s">
        <v>59</v>
      </c>
      <c r="S31" s="52" t="s">
        <v>59</v>
      </c>
      <c r="T31" s="52" t="s">
        <v>59</v>
      </c>
      <c r="U31" s="52" t="s">
        <v>59</v>
      </c>
      <c r="V31" s="52" t="s">
        <v>59</v>
      </c>
      <c r="W31" s="52" t="s">
        <v>59</v>
      </c>
      <c r="X31" s="52" t="s">
        <v>59</v>
      </c>
      <c r="Y31" s="52" t="s">
        <v>59</v>
      </c>
      <c r="Z31" s="52" t="s">
        <v>59</v>
      </c>
      <c r="AA31" s="52" t="s">
        <v>59</v>
      </c>
      <c r="AB31" s="52" t="s">
        <v>59</v>
      </c>
      <c r="AC31" s="52" t="s">
        <v>59</v>
      </c>
      <c r="AD31" s="52" t="s">
        <v>59</v>
      </c>
      <c r="AE31" s="52" t="s">
        <v>59</v>
      </c>
      <c r="AF31" s="52" t="s">
        <v>59</v>
      </c>
      <c r="AG31" s="52" t="s">
        <v>59</v>
      </c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</row>
    <row r="32" spans="1:57">
      <c r="A32" s="52" t="s">
        <v>92</v>
      </c>
      <c r="B32" s="53" t="s">
        <v>93</v>
      </c>
      <c r="C32" s="52" t="s">
        <v>58</v>
      </c>
      <c r="D32" s="52" t="s">
        <v>59</v>
      </c>
      <c r="E32" s="168" t="s">
        <v>59</v>
      </c>
      <c r="F32" s="52" t="s">
        <v>59</v>
      </c>
      <c r="G32" s="56" t="s">
        <v>59</v>
      </c>
      <c r="H32" s="52" t="s">
        <v>59</v>
      </c>
      <c r="I32" s="56" t="s">
        <v>59</v>
      </c>
      <c r="J32" s="52" t="s">
        <v>59</v>
      </c>
      <c r="K32" s="52" t="s">
        <v>59</v>
      </c>
      <c r="L32" s="52" t="s">
        <v>59</v>
      </c>
      <c r="M32" s="52" t="s">
        <v>59</v>
      </c>
      <c r="N32" s="52" t="s">
        <v>59</v>
      </c>
      <c r="O32" s="52" t="s">
        <v>59</v>
      </c>
      <c r="P32" s="52" t="s">
        <v>59</v>
      </c>
      <c r="Q32" s="52" t="s">
        <v>59</v>
      </c>
      <c r="R32" s="52" t="s">
        <v>59</v>
      </c>
      <c r="S32" s="52" t="s">
        <v>59</v>
      </c>
      <c r="T32" s="52" t="s">
        <v>59</v>
      </c>
      <c r="U32" s="52" t="s">
        <v>59</v>
      </c>
      <c r="V32" s="52" t="s">
        <v>59</v>
      </c>
      <c r="W32" s="52" t="s">
        <v>59</v>
      </c>
      <c r="X32" s="52" t="s">
        <v>59</v>
      </c>
      <c r="Y32" s="52" t="s">
        <v>59</v>
      </c>
      <c r="Z32" s="52" t="s">
        <v>59</v>
      </c>
      <c r="AA32" s="52" t="s">
        <v>59</v>
      </c>
      <c r="AB32" s="52" t="s">
        <v>59</v>
      </c>
      <c r="AC32" s="52" t="s">
        <v>59</v>
      </c>
      <c r="AD32" s="52" t="s">
        <v>59</v>
      </c>
      <c r="AE32" s="52" t="s">
        <v>59</v>
      </c>
      <c r="AF32" s="52" t="s">
        <v>59</v>
      </c>
      <c r="AG32" s="52" t="s">
        <v>59</v>
      </c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</row>
    <row r="33" spans="1:57" ht="47.25">
      <c r="A33" s="52" t="s">
        <v>92</v>
      </c>
      <c r="B33" s="53" t="s">
        <v>94</v>
      </c>
      <c r="C33" s="52" t="s">
        <v>58</v>
      </c>
      <c r="D33" s="52" t="s">
        <v>59</v>
      </c>
      <c r="E33" s="168" t="s">
        <v>59</v>
      </c>
      <c r="F33" s="52" t="s">
        <v>59</v>
      </c>
      <c r="G33" s="56" t="s">
        <v>59</v>
      </c>
      <c r="H33" s="52" t="s">
        <v>59</v>
      </c>
      <c r="I33" s="56" t="s">
        <v>59</v>
      </c>
      <c r="J33" s="52" t="s">
        <v>59</v>
      </c>
      <c r="K33" s="52" t="s">
        <v>59</v>
      </c>
      <c r="L33" s="52" t="s">
        <v>59</v>
      </c>
      <c r="M33" s="52" t="s">
        <v>59</v>
      </c>
      <c r="N33" s="52" t="s">
        <v>59</v>
      </c>
      <c r="O33" s="52" t="s">
        <v>59</v>
      </c>
      <c r="P33" s="52" t="s">
        <v>59</v>
      </c>
      <c r="Q33" s="52" t="s">
        <v>59</v>
      </c>
      <c r="R33" s="52" t="s">
        <v>59</v>
      </c>
      <c r="S33" s="52" t="s">
        <v>59</v>
      </c>
      <c r="T33" s="52" t="s">
        <v>59</v>
      </c>
      <c r="U33" s="52" t="s">
        <v>59</v>
      </c>
      <c r="V33" s="52" t="s">
        <v>59</v>
      </c>
      <c r="W33" s="52" t="s">
        <v>59</v>
      </c>
      <c r="X33" s="52" t="s">
        <v>59</v>
      </c>
      <c r="Y33" s="52" t="s">
        <v>59</v>
      </c>
      <c r="Z33" s="52" t="s">
        <v>59</v>
      </c>
      <c r="AA33" s="52" t="s">
        <v>59</v>
      </c>
      <c r="AB33" s="52" t="s">
        <v>59</v>
      </c>
      <c r="AC33" s="52" t="s">
        <v>59</v>
      </c>
      <c r="AD33" s="52" t="s">
        <v>59</v>
      </c>
      <c r="AE33" s="52" t="s">
        <v>59</v>
      </c>
      <c r="AF33" s="52" t="s">
        <v>59</v>
      </c>
      <c r="AG33" s="52" t="s">
        <v>59</v>
      </c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</row>
    <row r="34" spans="1:57" ht="47.25">
      <c r="A34" s="52" t="s">
        <v>92</v>
      </c>
      <c r="B34" s="53" t="s">
        <v>95</v>
      </c>
      <c r="C34" s="52" t="s">
        <v>58</v>
      </c>
      <c r="D34" s="52" t="s">
        <v>59</v>
      </c>
      <c r="E34" s="168" t="s">
        <v>59</v>
      </c>
      <c r="F34" s="52" t="s">
        <v>59</v>
      </c>
      <c r="G34" s="56" t="s">
        <v>59</v>
      </c>
      <c r="H34" s="52" t="s">
        <v>59</v>
      </c>
      <c r="I34" s="56" t="s">
        <v>59</v>
      </c>
      <c r="J34" s="52" t="s">
        <v>59</v>
      </c>
      <c r="K34" s="52" t="s">
        <v>59</v>
      </c>
      <c r="L34" s="52" t="s">
        <v>59</v>
      </c>
      <c r="M34" s="52" t="s">
        <v>59</v>
      </c>
      <c r="N34" s="52" t="s">
        <v>59</v>
      </c>
      <c r="O34" s="52" t="s">
        <v>59</v>
      </c>
      <c r="P34" s="52" t="s">
        <v>59</v>
      </c>
      <c r="Q34" s="52" t="s">
        <v>59</v>
      </c>
      <c r="R34" s="52" t="s">
        <v>59</v>
      </c>
      <c r="S34" s="52" t="s">
        <v>59</v>
      </c>
      <c r="T34" s="52" t="s">
        <v>59</v>
      </c>
      <c r="U34" s="52" t="s">
        <v>59</v>
      </c>
      <c r="V34" s="52" t="s">
        <v>59</v>
      </c>
      <c r="W34" s="52" t="s">
        <v>59</v>
      </c>
      <c r="X34" s="52" t="s">
        <v>59</v>
      </c>
      <c r="Y34" s="52" t="s">
        <v>59</v>
      </c>
      <c r="Z34" s="52" t="s">
        <v>59</v>
      </c>
      <c r="AA34" s="52" t="s">
        <v>59</v>
      </c>
      <c r="AB34" s="52" t="s">
        <v>59</v>
      </c>
      <c r="AC34" s="52" t="s">
        <v>59</v>
      </c>
      <c r="AD34" s="52" t="s">
        <v>59</v>
      </c>
      <c r="AE34" s="52" t="s">
        <v>59</v>
      </c>
      <c r="AF34" s="52" t="s">
        <v>59</v>
      </c>
      <c r="AG34" s="52" t="s">
        <v>59</v>
      </c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</row>
    <row r="35" spans="1:57" ht="47.25">
      <c r="A35" s="52" t="s">
        <v>92</v>
      </c>
      <c r="B35" s="53" t="s">
        <v>96</v>
      </c>
      <c r="C35" s="52" t="s">
        <v>58</v>
      </c>
      <c r="D35" s="52" t="s">
        <v>59</v>
      </c>
      <c r="E35" s="168" t="s">
        <v>59</v>
      </c>
      <c r="F35" s="52" t="s">
        <v>59</v>
      </c>
      <c r="G35" s="56" t="s">
        <v>59</v>
      </c>
      <c r="H35" s="52" t="s">
        <v>59</v>
      </c>
      <c r="I35" s="56" t="s">
        <v>59</v>
      </c>
      <c r="J35" s="52" t="s">
        <v>59</v>
      </c>
      <c r="K35" s="52" t="s">
        <v>59</v>
      </c>
      <c r="L35" s="52" t="s">
        <v>59</v>
      </c>
      <c r="M35" s="52" t="s">
        <v>59</v>
      </c>
      <c r="N35" s="52" t="s">
        <v>59</v>
      </c>
      <c r="O35" s="52" t="s">
        <v>59</v>
      </c>
      <c r="P35" s="52" t="s">
        <v>59</v>
      </c>
      <c r="Q35" s="52" t="s">
        <v>59</v>
      </c>
      <c r="R35" s="52" t="s">
        <v>59</v>
      </c>
      <c r="S35" s="52" t="s">
        <v>59</v>
      </c>
      <c r="T35" s="52" t="s">
        <v>59</v>
      </c>
      <c r="U35" s="52" t="s">
        <v>59</v>
      </c>
      <c r="V35" s="52" t="s">
        <v>59</v>
      </c>
      <c r="W35" s="52" t="s">
        <v>59</v>
      </c>
      <c r="X35" s="52" t="s">
        <v>59</v>
      </c>
      <c r="Y35" s="52" t="s">
        <v>59</v>
      </c>
      <c r="Z35" s="52" t="s">
        <v>59</v>
      </c>
      <c r="AA35" s="52" t="s">
        <v>59</v>
      </c>
      <c r="AB35" s="52" t="s">
        <v>59</v>
      </c>
      <c r="AC35" s="52" t="s">
        <v>59</v>
      </c>
      <c r="AD35" s="52" t="s">
        <v>59</v>
      </c>
      <c r="AE35" s="52" t="s">
        <v>59</v>
      </c>
      <c r="AF35" s="52" t="s">
        <v>59</v>
      </c>
      <c r="AG35" s="52" t="s">
        <v>59</v>
      </c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</row>
    <row r="36" spans="1:57">
      <c r="A36" s="91" t="s">
        <v>97</v>
      </c>
      <c r="B36" s="53" t="s">
        <v>93</v>
      </c>
      <c r="C36" s="91" t="s">
        <v>58</v>
      </c>
      <c r="D36" s="52" t="s">
        <v>59</v>
      </c>
      <c r="E36" s="168" t="s">
        <v>59</v>
      </c>
      <c r="F36" s="105" t="s">
        <v>59</v>
      </c>
      <c r="G36" s="56" t="s">
        <v>59</v>
      </c>
      <c r="H36" s="52" t="s">
        <v>59</v>
      </c>
      <c r="I36" s="56" t="s">
        <v>59</v>
      </c>
      <c r="J36" s="105" t="s">
        <v>59</v>
      </c>
      <c r="K36" s="52" t="s">
        <v>59</v>
      </c>
      <c r="L36" s="105" t="s">
        <v>59</v>
      </c>
      <c r="M36" s="105" t="s">
        <v>59</v>
      </c>
      <c r="N36" s="52" t="s">
        <v>59</v>
      </c>
      <c r="O36" s="105" t="s">
        <v>59</v>
      </c>
      <c r="P36" s="105" t="s">
        <v>59</v>
      </c>
      <c r="Q36" s="105" t="s">
        <v>59</v>
      </c>
      <c r="R36" s="105" t="s">
        <v>59</v>
      </c>
      <c r="S36" s="105" t="s">
        <v>59</v>
      </c>
      <c r="T36" s="105" t="s">
        <v>59</v>
      </c>
      <c r="U36" s="105" t="s">
        <v>59</v>
      </c>
      <c r="V36" s="105" t="s">
        <v>59</v>
      </c>
      <c r="W36" s="105" t="s">
        <v>59</v>
      </c>
      <c r="X36" s="105" t="s">
        <v>59</v>
      </c>
      <c r="Y36" s="105" t="s">
        <v>59</v>
      </c>
      <c r="Z36" s="105" t="s">
        <v>59</v>
      </c>
      <c r="AA36" s="105" t="s">
        <v>59</v>
      </c>
      <c r="AB36" s="105" t="s">
        <v>59</v>
      </c>
      <c r="AC36" s="105" t="s">
        <v>59</v>
      </c>
      <c r="AD36" s="105" t="s">
        <v>59</v>
      </c>
      <c r="AE36" s="105" t="s">
        <v>59</v>
      </c>
      <c r="AF36" s="105" t="s">
        <v>59</v>
      </c>
      <c r="AG36" s="105" t="s">
        <v>59</v>
      </c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</row>
    <row r="37" spans="1:57" ht="47.25">
      <c r="A37" s="52" t="s">
        <v>97</v>
      </c>
      <c r="B37" s="53" t="s">
        <v>94</v>
      </c>
      <c r="C37" s="52" t="s">
        <v>58</v>
      </c>
      <c r="D37" s="52" t="s">
        <v>59</v>
      </c>
      <c r="E37" s="168" t="s">
        <v>59</v>
      </c>
      <c r="F37" s="52" t="s">
        <v>59</v>
      </c>
      <c r="G37" s="56" t="s">
        <v>59</v>
      </c>
      <c r="H37" s="52" t="s">
        <v>59</v>
      </c>
      <c r="I37" s="56" t="s">
        <v>59</v>
      </c>
      <c r="J37" s="52" t="s">
        <v>59</v>
      </c>
      <c r="K37" s="52" t="s">
        <v>59</v>
      </c>
      <c r="L37" s="52" t="s">
        <v>59</v>
      </c>
      <c r="M37" s="52" t="s">
        <v>59</v>
      </c>
      <c r="N37" s="52" t="s">
        <v>59</v>
      </c>
      <c r="O37" s="52" t="s">
        <v>59</v>
      </c>
      <c r="P37" s="52" t="s">
        <v>59</v>
      </c>
      <c r="Q37" s="52" t="s">
        <v>59</v>
      </c>
      <c r="R37" s="52" t="s">
        <v>59</v>
      </c>
      <c r="S37" s="52" t="s">
        <v>59</v>
      </c>
      <c r="T37" s="52" t="s">
        <v>59</v>
      </c>
      <c r="U37" s="52" t="s">
        <v>59</v>
      </c>
      <c r="V37" s="52" t="s">
        <v>59</v>
      </c>
      <c r="W37" s="52" t="s">
        <v>59</v>
      </c>
      <c r="X37" s="52" t="s">
        <v>59</v>
      </c>
      <c r="Y37" s="52" t="s">
        <v>59</v>
      </c>
      <c r="Z37" s="52" t="s">
        <v>59</v>
      </c>
      <c r="AA37" s="52" t="s">
        <v>59</v>
      </c>
      <c r="AB37" s="52" t="s">
        <v>59</v>
      </c>
      <c r="AC37" s="52" t="s">
        <v>59</v>
      </c>
      <c r="AD37" s="52" t="s">
        <v>59</v>
      </c>
      <c r="AE37" s="52" t="s">
        <v>59</v>
      </c>
      <c r="AF37" s="52" t="s">
        <v>59</v>
      </c>
      <c r="AG37" s="52" t="s">
        <v>59</v>
      </c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</row>
    <row r="38" spans="1:57" ht="47.25">
      <c r="A38" s="52" t="s">
        <v>97</v>
      </c>
      <c r="B38" s="53" t="s">
        <v>95</v>
      </c>
      <c r="C38" s="52" t="s">
        <v>58</v>
      </c>
      <c r="D38" s="52" t="s">
        <v>59</v>
      </c>
      <c r="E38" s="168" t="s">
        <v>59</v>
      </c>
      <c r="F38" s="52" t="s">
        <v>59</v>
      </c>
      <c r="G38" s="56" t="s">
        <v>59</v>
      </c>
      <c r="H38" s="52" t="s">
        <v>59</v>
      </c>
      <c r="I38" s="56" t="s">
        <v>59</v>
      </c>
      <c r="J38" s="52" t="s">
        <v>59</v>
      </c>
      <c r="K38" s="52" t="s">
        <v>59</v>
      </c>
      <c r="L38" s="52" t="s">
        <v>59</v>
      </c>
      <c r="M38" s="52" t="s">
        <v>59</v>
      </c>
      <c r="N38" s="52" t="s">
        <v>59</v>
      </c>
      <c r="O38" s="52" t="s">
        <v>59</v>
      </c>
      <c r="P38" s="52" t="s">
        <v>59</v>
      </c>
      <c r="Q38" s="52" t="s">
        <v>59</v>
      </c>
      <c r="R38" s="52" t="s">
        <v>59</v>
      </c>
      <c r="S38" s="52" t="s">
        <v>59</v>
      </c>
      <c r="T38" s="52" t="s">
        <v>59</v>
      </c>
      <c r="U38" s="52" t="s">
        <v>59</v>
      </c>
      <c r="V38" s="52" t="s">
        <v>59</v>
      </c>
      <c r="W38" s="52" t="s">
        <v>59</v>
      </c>
      <c r="X38" s="52" t="s">
        <v>59</v>
      </c>
      <c r="Y38" s="52" t="s">
        <v>59</v>
      </c>
      <c r="Z38" s="52" t="s">
        <v>59</v>
      </c>
      <c r="AA38" s="52" t="s">
        <v>59</v>
      </c>
      <c r="AB38" s="52" t="s">
        <v>59</v>
      </c>
      <c r="AC38" s="52" t="s">
        <v>59</v>
      </c>
      <c r="AD38" s="52" t="s">
        <v>59</v>
      </c>
      <c r="AE38" s="52" t="s">
        <v>59</v>
      </c>
      <c r="AF38" s="52" t="s">
        <v>59</v>
      </c>
      <c r="AG38" s="52" t="s">
        <v>59</v>
      </c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</row>
    <row r="39" spans="1:57" ht="47.25">
      <c r="A39" s="52" t="s">
        <v>97</v>
      </c>
      <c r="B39" s="53" t="s">
        <v>98</v>
      </c>
      <c r="C39" s="52" t="s">
        <v>58</v>
      </c>
      <c r="D39" s="52" t="s">
        <v>59</v>
      </c>
      <c r="E39" s="168" t="s">
        <v>59</v>
      </c>
      <c r="F39" s="52" t="s">
        <v>59</v>
      </c>
      <c r="G39" s="56" t="s">
        <v>59</v>
      </c>
      <c r="H39" s="52" t="s">
        <v>59</v>
      </c>
      <c r="I39" s="56" t="s">
        <v>59</v>
      </c>
      <c r="J39" s="52" t="s">
        <v>59</v>
      </c>
      <c r="K39" s="52" t="s">
        <v>59</v>
      </c>
      <c r="L39" s="52" t="s">
        <v>59</v>
      </c>
      <c r="M39" s="52" t="s">
        <v>59</v>
      </c>
      <c r="N39" s="52" t="s">
        <v>59</v>
      </c>
      <c r="O39" s="52" t="s">
        <v>59</v>
      </c>
      <c r="P39" s="52" t="s">
        <v>59</v>
      </c>
      <c r="Q39" s="52" t="s">
        <v>59</v>
      </c>
      <c r="R39" s="52" t="s">
        <v>59</v>
      </c>
      <c r="S39" s="52" t="s">
        <v>59</v>
      </c>
      <c r="T39" s="52" t="s">
        <v>59</v>
      </c>
      <c r="U39" s="52" t="s">
        <v>59</v>
      </c>
      <c r="V39" s="52" t="s">
        <v>59</v>
      </c>
      <c r="W39" s="52" t="s">
        <v>59</v>
      </c>
      <c r="X39" s="52" t="s">
        <v>59</v>
      </c>
      <c r="Y39" s="52" t="s">
        <v>59</v>
      </c>
      <c r="Z39" s="52" t="s">
        <v>59</v>
      </c>
      <c r="AA39" s="52" t="s">
        <v>59</v>
      </c>
      <c r="AB39" s="52" t="s">
        <v>59</v>
      </c>
      <c r="AC39" s="52" t="s">
        <v>59</v>
      </c>
      <c r="AD39" s="52" t="s">
        <v>59</v>
      </c>
      <c r="AE39" s="52" t="s">
        <v>59</v>
      </c>
      <c r="AF39" s="52" t="s">
        <v>59</v>
      </c>
      <c r="AG39" s="52" t="s">
        <v>59</v>
      </c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</row>
    <row r="40" spans="1:57" ht="47.25">
      <c r="A40" s="52" t="s">
        <v>99</v>
      </c>
      <c r="B40" s="53" t="s">
        <v>100</v>
      </c>
      <c r="C40" s="52" t="s">
        <v>58</v>
      </c>
      <c r="D40" s="52" t="s">
        <v>59</v>
      </c>
      <c r="E40" s="168" t="s">
        <v>59</v>
      </c>
      <c r="F40" s="52" t="s">
        <v>59</v>
      </c>
      <c r="G40" s="56" t="s">
        <v>59</v>
      </c>
      <c r="H40" s="52" t="s">
        <v>59</v>
      </c>
      <c r="I40" s="56" t="s">
        <v>59</v>
      </c>
      <c r="J40" s="52" t="s">
        <v>59</v>
      </c>
      <c r="K40" s="52" t="s">
        <v>59</v>
      </c>
      <c r="L40" s="52" t="s">
        <v>59</v>
      </c>
      <c r="M40" s="52" t="s">
        <v>59</v>
      </c>
      <c r="N40" s="52" t="s">
        <v>59</v>
      </c>
      <c r="O40" s="52" t="s">
        <v>59</v>
      </c>
      <c r="P40" s="52" t="s">
        <v>59</v>
      </c>
      <c r="Q40" s="52" t="s">
        <v>59</v>
      </c>
      <c r="R40" s="52" t="s">
        <v>59</v>
      </c>
      <c r="S40" s="52" t="s">
        <v>59</v>
      </c>
      <c r="T40" s="52" t="s">
        <v>59</v>
      </c>
      <c r="U40" s="52" t="s">
        <v>59</v>
      </c>
      <c r="V40" s="52" t="s">
        <v>59</v>
      </c>
      <c r="W40" s="52" t="s">
        <v>59</v>
      </c>
      <c r="X40" s="52" t="s">
        <v>59</v>
      </c>
      <c r="Y40" s="52" t="s">
        <v>59</v>
      </c>
      <c r="Z40" s="52" t="s">
        <v>59</v>
      </c>
      <c r="AA40" s="52" t="s">
        <v>59</v>
      </c>
      <c r="AB40" s="52" t="s">
        <v>59</v>
      </c>
      <c r="AC40" s="52" t="s">
        <v>59</v>
      </c>
      <c r="AD40" s="52" t="s">
        <v>59</v>
      </c>
      <c r="AE40" s="52" t="s">
        <v>59</v>
      </c>
      <c r="AF40" s="52" t="s">
        <v>59</v>
      </c>
      <c r="AG40" s="52" t="s">
        <v>59</v>
      </c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</row>
    <row r="41" spans="1:57" ht="31.5">
      <c r="A41" s="52" t="s">
        <v>101</v>
      </c>
      <c r="B41" s="53" t="s">
        <v>102</v>
      </c>
      <c r="C41" s="52" t="s">
        <v>58</v>
      </c>
      <c r="D41" s="52" t="s">
        <v>59</v>
      </c>
      <c r="E41" s="168" t="s">
        <v>59</v>
      </c>
      <c r="F41" s="52" t="s">
        <v>59</v>
      </c>
      <c r="G41" s="56" t="s">
        <v>59</v>
      </c>
      <c r="H41" s="52" t="s">
        <v>59</v>
      </c>
      <c r="I41" s="56" t="s">
        <v>59</v>
      </c>
      <c r="J41" s="52" t="s">
        <v>59</v>
      </c>
      <c r="K41" s="52" t="s">
        <v>59</v>
      </c>
      <c r="L41" s="52" t="s">
        <v>59</v>
      </c>
      <c r="M41" s="52" t="s">
        <v>59</v>
      </c>
      <c r="N41" s="52" t="s">
        <v>59</v>
      </c>
      <c r="O41" s="52" t="s">
        <v>59</v>
      </c>
      <c r="P41" s="52" t="s">
        <v>59</v>
      </c>
      <c r="Q41" s="52" t="s">
        <v>59</v>
      </c>
      <c r="R41" s="52" t="s">
        <v>59</v>
      </c>
      <c r="S41" s="52" t="s">
        <v>59</v>
      </c>
      <c r="T41" s="52" t="s">
        <v>59</v>
      </c>
      <c r="U41" s="52" t="s">
        <v>59</v>
      </c>
      <c r="V41" s="52" t="s">
        <v>59</v>
      </c>
      <c r="W41" s="52" t="s">
        <v>59</v>
      </c>
      <c r="X41" s="52" t="s">
        <v>59</v>
      </c>
      <c r="Y41" s="52" t="s">
        <v>59</v>
      </c>
      <c r="Z41" s="52" t="s">
        <v>59</v>
      </c>
      <c r="AA41" s="52" t="s">
        <v>59</v>
      </c>
      <c r="AB41" s="52" t="s">
        <v>59</v>
      </c>
      <c r="AC41" s="52" t="s">
        <v>59</v>
      </c>
      <c r="AD41" s="52" t="s">
        <v>59</v>
      </c>
      <c r="AE41" s="52" t="s">
        <v>59</v>
      </c>
      <c r="AF41" s="52" t="s">
        <v>59</v>
      </c>
      <c r="AG41" s="52" t="s">
        <v>59</v>
      </c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</row>
    <row r="42" spans="1:57" ht="47.25">
      <c r="A42" s="52" t="s">
        <v>103</v>
      </c>
      <c r="B42" s="53" t="s">
        <v>104</v>
      </c>
      <c r="C42" s="52" t="s">
        <v>58</v>
      </c>
      <c r="D42" s="52" t="s">
        <v>59</v>
      </c>
      <c r="E42" s="168" t="s">
        <v>59</v>
      </c>
      <c r="F42" s="52" t="s">
        <v>59</v>
      </c>
      <c r="G42" s="56" t="s">
        <v>59</v>
      </c>
      <c r="H42" s="52" t="s">
        <v>59</v>
      </c>
      <c r="I42" s="56" t="s">
        <v>59</v>
      </c>
      <c r="J42" s="52" t="s">
        <v>59</v>
      </c>
      <c r="K42" s="52" t="s">
        <v>59</v>
      </c>
      <c r="L42" s="52" t="s">
        <v>59</v>
      </c>
      <c r="M42" s="52" t="s">
        <v>59</v>
      </c>
      <c r="N42" s="52" t="s">
        <v>59</v>
      </c>
      <c r="O42" s="52" t="s">
        <v>59</v>
      </c>
      <c r="P42" s="52" t="s">
        <v>59</v>
      </c>
      <c r="Q42" s="52" t="s">
        <v>59</v>
      </c>
      <c r="R42" s="52" t="s">
        <v>59</v>
      </c>
      <c r="S42" s="52" t="s">
        <v>59</v>
      </c>
      <c r="T42" s="52" t="s">
        <v>59</v>
      </c>
      <c r="U42" s="52" t="s">
        <v>59</v>
      </c>
      <c r="V42" s="52" t="s">
        <v>59</v>
      </c>
      <c r="W42" s="52" t="s">
        <v>59</v>
      </c>
      <c r="X42" s="52" t="s">
        <v>59</v>
      </c>
      <c r="Y42" s="52" t="s">
        <v>59</v>
      </c>
      <c r="Z42" s="52" t="s">
        <v>59</v>
      </c>
      <c r="AA42" s="52" t="s">
        <v>59</v>
      </c>
      <c r="AB42" s="52" t="s">
        <v>59</v>
      </c>
      <c r="AC42" s="52" t="s">
        <v>59</v>
      </c>
      <c r="AD42" s="52" t="s">
        <v>59</v>
      </c>
      <c r="AE42" s="52" t="s">
        <v>59</v>
      </c>
      <c r="AF42" s="52" t="s">
        <v>59</v>
      </c>
      <c r="AG42" s="52" t="s">
        <v>59</v>
      </c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</row>
    <row r="43" spans="1:57">
      <c r="A43" s="52" t="s">
        <v>105</v>
      </c>
      <c r="B43" s="53" t="s">
        <v>106</v>
      </c>
      <c r="C43" s="52" t="s">
        <v>58</v>
      </c>
      <c r="D43" s="56">
        <f>D44</f>
        <v>0</v>
      </c>
      <c r="E43" s="168">
        <f>E44+E47+E50+E59</f>
        <v>0</v>
      </c>
      <c r="F43" s="56">
        <f>F44+F47+F50+F59</f>
        <v>0</v>
      </c>
      <c r="G43" s="56">
        <f>G44+G47+G50+G59</f>
        <v>0</v>
      </c>
      <c r="H43" s="56">
        <f>H44+H47+H50+H59</f>
        <v>0</v>
      </c>
      <c r="I43" s="56">
        <f>I44+I47+I50+I59</f>
        <v>0</v>
      </c>
      <c r="J43" s="56">
        <f>J44</f>
        <v>0</v>
      </c>
      <c r="K43" s="56">
        <f t="shared" ref="K43:AG43" si="2">K44+K47+K50+K59</f>
        <v>0</v>
      </c>
      <c r="L43" s="56">
        <f t="shared" si="2"/>
        <v>0</v>
      </c>
      <c r="M43" s="56">
        <f t="shared" si="2"/>
        <v>0</v>
      </c>
      <c r="N43" s="56">
        <f t="shared" si="2"/>
        <v>0</v>
      </c>
      <c r="O43" s="56">
        <f t="shared" si="2"/>
        <v>0</v>
      </c>
      <c r="P43" s="56">
        <f t="shared" si="2"/>
        <v>0</v>
      </c>
      <c r="Q43" s="56">
        <f t="shared" si="2"/>
        <v>0</v>
      </c>
      <c r="R43" s="56">
        <f t="shared" si="2"/>
        <v>0</v>
      </c>
      <c r="S43" s="56">
        <f t="shared" si="2"/>
        <v>0</v>
      </c>
      <c r="T43" s="56">
        <f t="shared" si="2"/>
        <v>0</v>
      </c>
      <c r="U43" s="56">
        <f t="shared" si="2"/>
        <v>0</v>
      </c>
      <c r="V43" s="56">
        <f t="shared" si="2"/>
        <v>0</v>
      </c>
      <c r="W43" s="56">
        <f t="shared" si="2"/>
        <v>0</v>
      </c>
      <c r="X43" s="56">
        <f t="shared" si="2"/>
        <v>0</v>
      </c>
      <c r="Y43" s="56">
        <f t="shared" si="2"/>
        <v>0</v>
      </c>
      <c r="Z43" s="56">
        <f t="shared" si="2"/>
        <v>0</v>
      </c>
      <c r="AA43" s="56">
        <f t="shared" si="2"/>
        <v>0</v>
      </c>
      <c r="AB43" s="56">
        <f t="shared" si="2"/>
        <v>0</v>
      </c>
      <c r="AC43" s="56">
        <f t="shared" si="2"/>
        <v>0</v>
      </c>
      <c r="AD43" s="56">
        <f t="shared" si="2"/>
        <v>0</v>
      </c>
      <c r="AE43" s="56">
        <f t="shared" si="2"/>
        <v>0</v>
      </c>
      <c r="AF43" s="56">
        <f t="shared" si="2"/>
        <v>0</v>
      </c>
      <c r="AG43" s="56">
        <f t="shared" si="2"/>
        <v>0</v>
      </c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</row>
    <row r="44" spans="1:57" ht="31.5">
      <c r="A44" s="52" t="s">
        <v>107</v>
      </c>
      <c r="B44" s="53" t="s">
        <v>108</v>
      </c>
      <c r="C44" s="52" t="s">
        <v>58</v>
      </c>
      <c r="D44" s="56">
        <f>D45</f>
        <v>0</v>
      </c>
      <c r="E44" s="56">
        <f>E45+E46</f>
        <v>0</v>
      </c>
      <c r="F44" s="56">
        <f>F45+F46</f>
        <v>0</v>
      </c>
      <c r="G44" s="56">
        <f>G45+G46</f>
        <v>0</v>
      </c>
      <c r="H44" s="56">
        <f>H45+H46</f>
        <v>0</v>
      </c>
      <c r="I44" s="56">
        <f>I45+I46</f>
        <v>0</v>
      </c>
      <c r="J44" s="56">
        <f>J45</f>
        <v>0</v>
      </c>
      <c r="K44" s="56">
        <f t="shared" ref="K44:AG44" si="3">K45+K46</f>
        <v>0</v>
      </c>
      <c r="L44" s="56">
        <f t="shared" si="3"/>
        <v>0</v>
      </c>
      <c r="M44" s="56">
        <f t="shared" si="3"/>
        <v>0</v>
      </c>
      <c r="N44" s="56">
        <f t="shared" si="3"/>
        <v>0</v>
      </c>
      <c r="O44" s="56">
        <f t="shared" si="3"/>
        <v>0</v>
      </c>
      <c r="P44" s="56">
        <f t="shared" si="3"/>
        <v>0</v>
      </c>
      <c r="Q44" s="56">
        <f t="shared" si="3"/>
        <v>0</v>
      </c>
      <c r="R44" s="56">
        <f t="shared" si="3"/>
        <v>0</v>
      </c>
      <c r="S44" s="56">
        <f t="shared" si="3"/>
        <v>0</v>
      </c>
      <c r="T44" s="56">
        <f t="shared" si="3"/>
        <v>0</v>
      </c>
      <c r="U44" s="56">
        <f t="shared" si="3"/>
        <v>0</v>
      </c>
      <c r="V44" s="56">
        <f t="shared" si="3"/>
        <v>0</v>
      </c>
      <c r="W44" s="56">
        <f t="shared" si="3"/>
        <v>0</v>
      </c>
      <c r="X44" s="56">
        <f t="shared" si="3"/>
        <v>0</v>
      </c>
      <c r="Y44" s="56">
        <f t="shared" si="3"/>
        <v>0</v>
      </c>
      <c r="Z44" s="56">
        <f t="shared" si="3"/>
        <v>0</v>
      </c>
      <c r="AA44" s="56">
        <f t="shared" si="3"/>
        <v>0</v>
      </c>
      <c r="AB44" s="56">
        <f t="shared" si="3"/>
        <v>0</v>
      </c>
      <c r="AC44" s="56">
        <f t="shared" si="3"/>
        <v>0</v>
      </c>
      <c r="AD44" s="56">
        <f t="shared" si="3"/>
        <v>0</v>
      </c>
      <c r="AE44" s="56">
        <f t="shared" si="3"/>
        <v>0</v>
      </c>
      <c r="AF44" s="56">
        <f t="shared" si="3"/>
        <v>0</v>
      </c>
      <c r="AG44" s="56">
        <f t="shared" si="3"/>
        <v>0</v>
      </c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</row>
    <row r="45" spans="1:57">
      <c r="A45" s="52" t="s">
        <v>109</v>
      </c>
      <c r="B45" s="53" t="s">
        <v>110</v>
      </c>
      <c r="C45" s="52" t="s">
        <v>58</v>
      </c>
      <c r="D45" s="56">
        <v>0</v>
      </c>
      <c r="E45" s="56">
        <v>0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56">
        <v>0</v>
      </c>
      <c r="M45" s="56">
        <v>0</v>
      </c>
      <c r="N45" s="56">
        <v>0</v>
      </c>
      <c r="O45" s="56">
        <v>0</v>
      </c>
      <c r="P45" s="56">
        <v>0</v>
      </c>
      <c r="Q45" s="56">
        <v>0</v>
      </c>
      <c r="R45" s="56">
        <v>0</v>
      </c>
      <c r="S45" s="56">
        <v>0</v>
      </c>
      <c r="T45" s="56">
        <v>0</v>
      </c>
      <c r="U45" s="56">
        <v>0</v>
      </c>
      <c r="V45" s="56">
        <v>0</v>
      </c>
      <c r="W45" s="56">
        <v>0</v>
      </c>
      <c r="X45" s="56">
        <v>0</v>
      </c>
      <c r="Y45" s="56">
        <v>0</v>
      </c>
      <c r="Z45" s="56">
        <v>0</v>
      </c>
      <c r="AA45" s="56">
        <v>0</v>
      </c>
      <c r="AB45" s="56">
        <v>0</v>
      </c>
      <c r="AC45" s="56">
        <v>0</v>
      </c>
      <c r="AD45" s="56">
        <v>0</v>
      </c>
      <c r="AE45" s="56">
        <v>0</v>
      </c>
      <c r="AF45" s="56">
        <v>0</v>
      </c>
      <c r="AG45" s="56">
        <v>0</v>
      </c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</row>
    <row r="46" spans="1:57" ht="31.5">
      <c r="A46" s="52" t="s">
        <v>111</v>
      </c>
      <c r="B46" s="53" t="s">
        <v>112</v>
      </c>
      <c r="C46" s="52" t="s">
        <v>58</v>
      </c>
      <c r="D46" s="56">
        <v>0</v>
      </c>
      <c r="E46" s="56">
        <v>0</v>
      </c>
      <c r="F46" s="56">
        <v>0</v>
      </c>
      <c r="G46" s="56">
        <v>0</v>
      </c>
      <c r="H46" s="168">
        <v>0</v>
      </c>
      <c r="I46" s="56">
        <v>0</v>
      </c>
      <c r="J46" s="56">
        <v>0</v>
      </c>
      <c r="K46" s="168">
        <v>0</v>
      </c>
      <c r="L46" s="56">
        <v>0</v>
      </c>
      <c r="M46" s="56">
        <v>0</v>
      </c>
      <c r="N46" s="168">
        <v>0</v>
      </c>
      <c r="O46" s="56">
        <v>0</v>
      </c>
      <c r="P46" s="56">
        <v>0</v>
      </c>
      <c r="Q46" s="56">
        <v>0</v>
      </c>
      <c r="R46" s="56">
        <v>0</v>
      </c>
      <c r="S46" s="56">
        <v>0</v>
      </c>
      <c r="T46" s="56">
        <v>0</v>
      </c>
      <c r="U46" s="56">
        <v>0</v>
      </c>
      <c r="V46" s="56">
        <v>0</v>
      </c>
      <c r="W46" s="56">
        <v>0</v>
      </c>
      <c r="X46" s="56">
        <v>0</v>
      </c>
      <c r="Y46" s="56">
        <v>0</v>
      </c>
      <c r="Z46" s="56">
        <v>0</v>
      </c>
      <c r="AA46" s="56">
        <v>0</v>
      </c>
      <c r="AB46" s="56">
        <v>0</v>
      </c>
      <c r="AC46" s="56">
        <v>0</v>
      </c>
      <c r="AD46" s="56">
        <v>0</v>
      </c>
      <c r="AE46" s="56">
        <v>0</v>
      </c>
      <c r="AF46" s="56">
        <v>0</v>
      </c>
      <c r="AG46" s="56">
        <v>0</v>
      </c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</row>
    <row r="47" spans="1:57" ht="31.5">
      <c r="A47" s="52" t="s">
        <v>113</v>
      </c>
      <c r="B47" s="53" t="s">
        <v>114</v>
      </c>
      <c r="C47" s="52" t="s">
        <v>58</v>
      </c>
      <c r="D47" s="56">
        <f t="shared" ref="D47:AG47" si="4">D48</f>
        <v>0</v>
      </c>
      <c r="E47" s="56">
        <f t="shared" si="4"/>
        <v>0</v>
      </c>
      <c r="F47" s="56">
        <f t="shared" si="4"/>
        <v>0</v>
      </c>
      <c r="G47" s="56">
        <f t="shared" si="4"/>
        <v>0</v>
      </c>
      <c r="H47" s="56">
        <f t="shared" si="4"/>
        <v>0</v>
      </c>
      <c r="I47" s="56">
        <f t="shared" si="4"/>
        <v>0</v>
      </c>
      <c r="J47" s="56">
        <f t="shared" si="4"/>
        <v>0</v>
      </c>
      <c r="K47" s="56">
        <f t="shared" si="4"/>
        <v>0</v>
      </c>
      <c r="L47" s="56">
        <f t="shared" si="4"/>
        <v>0</v>
      </c>
      <c r="M47" s="56">
        <f t="shared" si="4"/>
        <v>0</v>
      </c>
      <c r="N47" s="56">
        <f t="shared" si="4"/>
        <v>0</v>
      </c>
      <c r="O47" s="56">
        <f t="shared" si="4"/>
        <v>0</v>
      </c>
      <c r="P47" s="56">
        <f t="shared" si="4"/>
        <v>0</v>
      </c>
      <c r="Q47" s="56">
        <f t="shared" si="4"/>
        <v>0</v>
      </c>
      <c r="R47" s="56">
        <f t="shared" si="4"/>
        <v>0</v>
      </c>
      <c r="S47" s="56">
        <f t="shared" si="4"/>
        <v>0</v>
      </c>
      <c r="T47" s="56">
        <f t="shared" si="4"/>
        <v>0</v>
      </c>
      <c r="U47" s="56">
        <f t="shared" si="4"/>
        <v>0</v>
      </c>
      <c r="V47" s="56">
        <f t="shared" si="4"/>
        <v>0</v>
      </c>
      <c r="W47" s="56">
        <f t="shared" si="4"/>
        <v>0</v>
      </c>
      <c r="X47" s="56">
        <f t="shared" si="4"/>
        <v>0</v>
      </c>
      <c r="Y47" s="56">
        <f t="shared" si="4"/>
        <v>0</v>
      </c>
      <c r="Z47" s="56">
        <f t="shared" si="4"/>
        <v>0</v>
      </c>
      <c r="AA47" s="56">
        <f t="shared" si="4"/>
        <v>0</v>
      </c>
      <c r="AB47" s="56">
        <f t="shared" si="4"/>
        <v>0</v>
      </c>
      <c r="AC47" s="56">
        <f t="shared" si="4"/>
        <v>0</v>
      </c>
      <c r="AD47" s="56">
        <f t="shared" si="4"/>
        <v>0</v>
      </c>
      <c r="AE47" s="56">
        <f t="shared" si="4"/>
        <v>0</v>
      </c>
      <c r="AF47" s="56">
        <f t="shared" si="4"/>
        <v>0</v>
      </c>
      <c r="AG47" s="56">
        <f t="shared" si="4"/>
        <v>0</v>
      </c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</row>
    <row r="48" spans="1:57">
      <c r="A48" s="52" t="s">
        <v>115</v>
      </c>
      <c r="B48" s="53" t="s">
        <v>116</v>
      </c>
      <c r="C48" s="52" t="s">
        <v>58</v>
      </c>
      <c r="D48" s="56">
        <v>0</v>
      </c>
      <c r="E48" s="56">
        <v>0</v>
      </c>
      <c r="F48" s="56">
        <v>0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6">
        <v>0</v>
      </c>
      <c r="M48" s="56">
        <v>0</v>
      </c>
      <c r="N48" s="56">
        <v>0</v>
      </c>
      <c r="O48" s="56">
        <v>0</v>
      </c>
      <c r="P48" s="56">
        <v>0</v>
      </c>
      <c r="Q48" s="56">
        <v>0</v>
      </c>
      <c r="R48" s="56">
        <v>0</v>
      </c>
      <c r="S48" s="56">
        <v>0</v>
      </c>
      <c r="T48" s="56">
        <v>0</v>
      </c>
      <c r="U48" s="56">
        <v>0</v>
      </c>
      <c r="V48" s="56">
        <v>0</v>
      </c>
      <c r="W48" s="56">
        <v>0</v>
      </c>
      <c r="X48" s="56">
        <v>0</v>
      </c>
      <c r="Y48" s="56">
        <v>0</v>
      </c>
      <c r="Z48" s="56">
        <v>0</v>
      </c>
      <c r="AA48" s="56">
        <v>0</v>
      </c>
      <c r="AB48" s="56">
        <v>0</v>
      </c>
      <c r="AC48" s="56">
        <v>0</v>
      </c>
      <c r="AD48" s="56">
        <v>0</v>
      </c>
      <c r="AE48" s="56">
        <v>0</v>
      </c>
      <c r="AF48" s="56">
        <v>0</v>
      </c>
      <c r="AG48" s="56">
        <v>0</v>
      </c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</row>
    <row r="49" spans="1:57">
      <c r="A49" s="52" t="s">
        <v>117</v>
      </c>
      <c r="B49" s="53" t="s">
        <v>118</v>
      </c>
      <c r="C49" s="52" t="s">
        <v>58</v>
      </c>
      <c r="D49" s="56">
        <v>0</v>
      </c>
      <c r="E49" s="56">
        <v>0</v>
      </c>
      <c r="F49" s="56">
        <v>0</v>
      </c>
      <c r="G49" s="56">
        <v>0</v>
      </c>
      <c r="H49" s="168">
        <v>0</v>
      </c>
      <c r="I49" s="56">
        <v>0</v>
      </c>
      <c r="J49" s="56">
        <v>0</v>
      </c>
      <c r="K49" s="168">
        <v>0</v>
      </c>
      <c r="L49" s="56">
        <v>0</v>
      </c>
      <c r="M49" s="56">
        <v>0</v>
      </c>
      <c r="N49" s="168">
        <v>0</v>
      </c>
      <c r="O49" s="56">
        <v>0</v>
      </c>
      <c r="P49" s="56">
        <v>0</v>
      </c>
      <c r="Q49" s="56">
        <v>0</v>
      </c>
      <c r="R49" s="56">
        <v>0</v>
      </c>
      <c r="S49" s="56">
        <v>0</v>
      </c>
      <c r="T49" s="56">
        <v>0</v>
      </c>
      <c r="U49" s="56">
        <v>0</v>
      </c>
      <c r="V49" s="56">
        <v>0</v>
      </c>
      <c r="W49" s="56">
        <v>0</v>
      </c>
      <c r="X49" s="56">
        <v>0</v>
      </c>
      <c r="Y49" s="56">
        <v>0</v>
      </c>
      <c r="Z49" s="56">
        <v>0</v>
      </c>
      <c r="AA49" s="56">
        <v>0</v>
      </c>
      <c r="AB49" s="56">
        <v>0</v>
      </c>
      <c r="AC49" s="56">
        <v>0</v>
      </c>
      <c r="AD49" s="56">
        <v>0</v>
      </c>
      <c r="AE49" s="56">
        <v>0</v>
      </c>
      <c r="AF49" s="56">
        <v>0</v>
      </c>
      <c r="AG49" s="56">
        <v>0</v>
      </c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</row>
    <row r="50" spans="1:57">
      <c r="A50" s="52" t="s">
        <v>119</v>
      </c>
      <c r="B50" s="52" t="s">
        <v>120</v>
      </c>
      <c r="C50" s="52" t="s">
        <v>58</v>
      </c>
      <c r="D50" s="56">
        <v>0</v>
      </c>
      <c r="E50" s="56">
        <v>0</v>
      </c>
      <c r="F50" s="56">
        <v>0</v>
      </c>
      <c r="G50" s="56">
        <v>0</v>
      </c>
      <c r="H50" s="168">
        <v>0</v>
      </c>
      <c r="I50" s="56">
        <v>0</v>
      </c>
      <c r="J50" s="56">
        <v>0</v>
      </c>
      <c r="K50" s="168">
        <v>0</v>
      </c>
      <c r="L50" s="56">
        <v>0</v>
      </c>
      <c r="M50" s="56">
        <v>0</v>
      </c>
      <c r="N50" s="168">
        <v>0</v>
      </c>
      <c r="O50" s="56">
        <v>0</v>
      </c>
      <c r="P50" s="56">
        <v>0</v>
      </c>
      <c r="Q50" s="56">
        <v>0</v>
      </c>
      <c r="R50" s="56">
        <v>0</v>
      </c>
      <c r="S50" s="56">
        <v>0</v>
      </c>
      <c r="T50" s="56">
        <v>0</v>
      </c>
      <c r="U50" s="56">
        <v>0</v>
      </c>
      <c r="V50" s="56">
        <v>0</v>
      </c>
      <c r="W50" s="56">
        <v>0</v>
      </c>
      <c r="X50" s="56">
        <v>0</v>
      </c>
      <c r="Y50" s="56">
        <v>0</v>
      </c>
      <c r="Z50" s="56">
        <v>0</v>
      </c>
      <c r="AA50" s="56">
        <v>0</v>
      </c>
      <c r="AB50" s="56">
        <v>0</v>
      </c>
      <c r="AC50" s="56">
        <v>0</v>
      </c>
      <c r="AD50" s="56">
        <v>0</v>
      </c>
      <c r="AE50" s="56">
        <v>0</v>
      </c>
      <c r="AF50" s="56">
        <v>0</v>
      </c>
      <c r="AG50" s="56">
        <v>0</v>
      </c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</row>
    <row r="51" spans="1:57">
      <c r="A51" s="52" t="s">
        <v>121</v>
      </c>
      <c r="B51" s="53" t="s">
        <v>122</v>
      </c>
      <c r="C51" s="52" t="s">
        <v>58</v>
      </c>
      <c r="D51" s="56">
        <v>0</v>
      </c>
      <c r="E51" s="56">
        <v>0</v>
      </c>
      <c r="F51" s="56">
        <v>0</v>
      </c>
      <c r="G51" s="56">
        <v>0</v>
      </c>
      <c r="H51" s="168">
        <v>0</v>
      </c>
      <c r="I51" s="56">
        <v>0</v>
      </c>
      <c r="J51" s="56">
        <v>0</v>
      </c>
      <c r="K51" s="168">
        <v>0</v>
      </c>
      <c r="L51" s="56">
        <v>0</v>
      </c>
      <c r="M51" s="56">
        <v>0</v>
      </c>
      <c r="N51" s="168">
        <v>0</v>
      </c>
      <c r="O51" s="56">
        <v>0</v>
      </c>
      <c r="P51" s="56">
        <v>0</v>
      </c>
      <c r="Q51" s="56">
        <v>0</v>
      </c>
      <c r="R51" s="56">
        <v>0</v>
      </c>
      <c r="S51" s="56">
        <v>0</v>
      </c>
      <c r="T51" s="56">
        <v>0</v>
      </c>
      <c r="U51" s="56">
        <v>0</v>
      </c>
      <c r="V51" s="56">
        <v>0</v>
      </c>
      <c r="W51" s="56">
        <v>0</v>
      </c>
      <c r="X51" s="56">
        <v>0</v>
      </c>
      <c r="Y51" s="56">
        <v>0</v>
      </c>
      <c r="Z51" s="56">
        <v>0</v>
      </c>
      <c r="AA51" s="56">
        <v>0</v>
      </c>
      <c r="AB51" s="56">
        <v>0</v>
      </c>
      <c r="AC51" s="56">
        <v>0</v>
      </c>
      <c r="AD51" s="56">
        <v>0</v>
      </c>
      <c r="AE51" s="56">
        <v>0</v>
      </c>
      <c r="AF51" s="56">
        <v>0</v>
      </c>
      <c r="AG51" s="56">
        <v>0</v>
      </c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</row>
    <row r="52" spans="1:57">
      <c r="A52" s="52" t="s">
        <v>123</v>
      </c>
      <c r="B52" s="53" t="s">
        <v>124</v>
      </c>
      <c r="C52" s="52" t="s">
        <v>58</v>
      </c>
      <c r="D52" s="56">
        <v>0</v>
      </c>
      <c r="E52" s="56">
        <v>0</v>
      </c>
      <c r="F52" s="56">
        <v>0</v>
      </c>
      <c r="G52" s="56">
        <v>0</v>
      </c>
      <c r="H52" s="168">
        <v>0</v>
      </c>
      <c r="I52" s="56">
        <v>0</v>
      </c>
      <c r="J52" s="56">
        <v>0</v>
      </c>
      <c r="K52" s="168">
        <v>0</v>
      </c>
      <c r="L52" s="56">
        <v>0</v>
      </c>
      <c r="M52" s="56">
        <v>0</v>
      </c>
      <c r="N52" s="168">
        <v>0</v>
      </c>
      <c r="O52" s="56">
        <v>0</v>
      </c>
      <c r="P52" s="56">
        <v>0</v>
      </c>
      <c r="Q52" s="56">
        <v>0</v>
      </c>
      <c r="R52" s="56">
        <v>0</v>
      </c>
      <c r="S52" s="56">
        <v>0</v>
      </c>
      <c r="T52" s="56">
        <v>0</v>
      </c>
      <c r="U52" s="56">
        <v>0</v>
      </c>
      <c r="V52" s="56">
        <v>0</v>
      </c>
      <c r="W52" s="56">
        <v>0</v>
      </c>
      <c r="X52" s="56">
        <v>0</v>
      </c>
      <c r="Y52" s="56">
        <v>0</v>
      </c>
      <c r="Z52" s="56">
        <v>0</v>
      </c>
      <c r="AA52" s="56">
        <v>0</v>
      </c>
      <c r="AB52" s="56">
        <v>0</v>
      </c>
      <c r="AC52" s="56">
        <v>0</v>
      </c>
      <c r="AD52" s="56">
        <v>0</v>
      </c>
      <c r="AE52" s="56">
        <v>0</v>
      </c>
      <c r="AF52" s="56">
        <v>0</v>
      </c>
      <c r="AG52" s="56">
        <v>0</v>
      </c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</row>
    <row r="53" spans="1:57">
      <c r="A53" s="52" t="s">
        <v>125</v>
      </c>
      <c r="B53" s="53" t="s">
        <v>126</v>
      </c>
      <c r="C53" s="52" t="s">
        <v>58</v>
      </c>
      <c r="D53" s="56">
        <v>0</v>
      </c>
      <c r="E53" s="56">
        <v>0</v>
      </c>
      <c r="F53" s="56">
        <v>0</v>
      </c>
      <c r="G53" s="56">
        <v>0</v>
      </c>
      <c r="H53" s="168">
        <v>0</v>
      </c>
      <c r="I53" s="56">
        <v>0</v>
      </c>
      <c r="J53" s="56">
        <v>0</v>
      </c>
      <c r="K53" s="168">
        <v>0</v>
      </c>
      <c r="L53" s="56">
        <v>0</v>
      </c>
      <c r="M53" s="56">
        <v>0</v>
      </c>
      <c r="N53" s="168">
        <v>0</v>
      </c>
      <c r="O53" s="56">
        <v>0</v>
      </c>
      <c r="P53" s="56">
        <v>0</v>
      </c>
      <c r="Q53" s="56">
        <v>0</v>
      </c>
      <c r="R53" s="56">
        <v>0</v>
      </c>
      <c r="S53" s="56">
        <v>0</v>
      </c>
      <c r="T53" s="56">
        <v>0</v>
      </c>
      <c r="U53" s="56">
        <v>0</v>
      </c>
      <c r="V53" s="56">
        <v>0</v>
      </c>
      <c r="W53" s="56">
        <v>0</v>
      </c>
      <c r="X53" s="56">
        <v>0</v>
      </c>
      <c r="Y53" s="56">
        <v>0</v>
      </c>
      <c r="Z53" s="56">
        <v>0</v>
      </c>
      <c r="AA53" s="56">
        <v>0</v>
      </c>
      <c r="AB53" s="56">
        <v>0</v>
      </c>
      <c r="AC53" s="56">
        <v>0</v>
      </c>
      <c r="AD53" s="56">
        <v>0</v>
      </c>
      <c r="AE53" s="56">
        <v>0</v>
      </c>
      <c r="AF53" s="56">
        <v>0</v>
      </c>
      <c r="AG53" s="56">
        <v>0</v>
      </c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</row>
    <row r="54" spans="1:57">
      <c r="A54" s="52" t="s">
        <v>127</v>
      </c>
      <c r="B54" s="53" t="s">
        <v>128</v>
      </c>
      <c r="C54" s="52" t="s">
        <v>58</v>
      </c>
      <c r="D54" s="56">
        <v>0</v>
      </c>
      <c r="E54" s="56">
        <v>0</v>
      </c>
      <c r="F54" s="56">
        <v>0</v>
      </c>
      <c r="G54" s="56">
        <v>0</v>
      </c>
      <c r="H54" s="168">
        <v>0</v>
      </c>
      <c r="I54" s="56">
        <v>0</v>
      </c>
      <c r="J54" s="56">
        <v>0</v>
      </c>
      <c r="K54" s="168">
        <v>0</v>
      </c>
      <c r="L54" s="56">
        <v>0</v>
      </c>
      <c r="M54" s="56">
        <v>0</v>
      </c>
      <c r="N54" s="168">
        <v>0</v>
      </c>
      <c r="O54" s="56">
        <v>0</v>
      </c>
      <c r="P54" s="56">
        <v>0</v>
      </c>
      <c r="Q54" s="56">
        <v>0</v>
      </c>
      <c r="R54" s="56">
        <v>0</v>
      </c>
      <c r="S54" s="56">
        <v>0</v>
      </c>
      <c r="T54" s="56">
        <v>0</v>
      </c>
      <c r="U54" s="56">
        <v>0</v>
      </c>
      <c r="V54" s="56">
        <v>0</v>
      </c>
      <c r="W54" s="56">
        <v>0</v>
      </c>
      <c r="X54" s="56">
        <v>0</v>
      </c>
      <c r="Y54" s="56">
        <v>0</v>
      </c>
      <c r="Z54" s="56">
        <v>0</v>
      </c>
      <c r="AA54" s="56">
        <v>0</v>
      </c>
      <c r="AB54" s="56">
        <v>0</v>
      </c>
      <c r="AC54" s="56">
        <v>0</v>
      </c>
      <c r="AD54" s="56">
        <v>0</v>
      </c>
      <c r="AE54" s="56">
        <v>0</v>
      </c>
      <c r="AF54" s="56">
        <v>0</v>
      </c>
      <c r="AG54" s="56">
        <v>0</v>
      </c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</row>
    <row r="55" spans="1:57" ht="31.5">
      <c r="A55" s="52" t="s">
        <v>129</v>
      </c>
      <c r="B55" s="53" t="s">
        <v>130</v>
      </c>
      <c r="C55" s="52" t="s">
        <v>58</v>
      </c>
      <c r="D55" s="56">
        <v>0</v>
      </c>
      <c r="E55" s="56">
        <v>0</v>
      </c>
      <c r="F55" s="56">
        <v>0</v>
      </c>
      <c r="G55" s="56">
        <v>0</v>
      </c>
      <c r="H55" s="168">
        <v>0</v>
      </c>
      <c r="I55" s="56">
        <v>0</v>
      </c>
      <c r="J55" s="56">
        <v>0</v>
      </c>
      <c r="K55" s="168">
        <v>0</v>
      </c>
      <c r="L55" s="56">
        <v>0</v>
      </c>
      <c r="M55" s="56">
        <v>0</v>
      </c>
      <c r="N55" s="168">
        <v>0</v>
      </c>
      <c r="O55" s="56">
        <v>0</v>
      </c>
      <c r="P55" s="56">
        <v>0</v>
      </c>
      <c r="Q55" s="56">
        <v>0</v>
      </c>
      <c r="R55" s="56">
        <v>0</v>
      </c>
      <c r="S55" s="56">
        <v>0</v>
      </c>
      <c r="T55" s="56">
        <v>0</v>
      </c>
      <c r="U55" s="56">
        <v>0</v>
      </c>
      <c r="V55" s="56">
        <v>0</v>
      </c>
      <c r="W55" s="56">
        <v>0</v>
      </c>
      <c r="X55" s="56">
        <v>0</v>
      </c>
      <c r="Y55" s="56">
        <v>0</v>
      </c>
      <c r="Z55" s="56">
        <v>0</v>
      </c>
      <c r="AA55" s="56">
        <v>0</v>
      </c>
      <c r="AB55" s="56">
        <v>0</v>
      </c>
      <c r="AC55" s="56">
        <v>0</v>
      </c>
      <c r="AD55" s="56">
        <v>0</v>
      </c>
      <c r="AE55" s="56">
        <v>0</v>
      </c>
      <c r="AF55" s="56">
        <v>0</v>
      </c>
      <c r="AG55" s="56">
        <v>0</v>
      </c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</row>
    <row r="56" spans="1:57" ht="31.5">
      <c r="A56" s="52" t="s">
        <v>131</v>
      </c>
      <c r="B56" s="53" t="s">
        <v>132</v>
      </c>
      <c r="C56" s="52" t="s">
        <v>58</v>
      </c>
      <c r="D56" s="56">
        <v>0</v>
      </c>
      <c r="E56" s="56">
        <v>0</v>
      </c>
      <c r="F56" s="56">
        <v>0</v>
      </c>
      <c r="G56" s="56">
        <v>0</v>
      </c>
      <c r="H56" s="168">
        <v>0</v>
      </c>
      <c r="I56" s="56">
        <v>0</v>
      </c>
      <c r="J56" s="56">
        <v>0</v>
      </c>
      <c r="K56" s="168">
        <v>0</v>
      </c>
      <c r="L56" s="56">
        <v>0</v>
      </c>
      <c r="M56" s="56">
        <v>0</v>
      </c>
      <c r="N56" s="168">
        <v>0</v>
      </c>
      <c r="O56" s="56">
        <v>0</v>
      </c>
      <c r="P56" s="56">
        <v>0</v>
      </c>
      <c r="Q56" s="56">
        <v>0</v>
      </c>
      <c r="R56" s="56">
        <v>0</v>
      </c>
      <c r="S56" s="56">
        <v>0</v>
      </c>
      <c r="T56" s="56">
        <v>0</v>
      </c>
      <c r="U56" s="56">
        <v>0</v>
      </c>
      <c r="V56" s="56">
        <v>0</v>
      </c>
      <c r="W56" s="56">
        <v>0</v>
      </c>
      <c r="X56" s="56">
        <v>0</v>
      </c>
      <c r="Y56" s="56">
        <v>0</v>
      </c>
      <c r="Z56" s="56">
        <v>0</v>
      </c>
      <c r="AA56" s="56">
        <v>0</v>
      </c>
      <c r="AB56" s="56">
        <v>0</v>
      </c>
      <c r="AC56" s="56">
        <v>0</v>
      </c>
      <c r="AD56" s="56">
        <v>0</v>
      </c>
      <c r="AE56" s="56">
        <v>0</v>
      </c>
      <c r="AF56" s="56">
        <v>0</v>
      </c>
      <c r="AG56" s="56">
        <v>0</v>
      </c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</row>
    <row r="57" spans="1:57" ht="31.5">
      <c r="A57" s="52" t="s">
        <v>133</v>
      </c>
      <c r="B57" s="53" t="s">
        <v>134</v>
      </c>
      <c r="C57" s="52" t="s">
        <v>58</v>
      </c>
      <c r="D57" s="56">
        <v>0</v>
      </c>
      <c r="E57" s="56">
        <v>0</v>
      </c>
      <c r="F57" s="56">
        <v>0</v>
      </c>
      <c r="G57" s="56">
        <v>0</v>
      </c>
      <c r="H57" s="168">
        <v>0</v>
      </c>
      <c r="I57" s="56">
        <v>0</v>
      </c>
      <c r="J57" s="56">
        <v>0</v>
      </c>
      <c r="K57" s="168">
        <v>0</v>
      </c>
      <c r="L57" s="56">
        <v>0</v>
      </c>
      <c r="M57" s="56">
        <v>0</v>
      </c>
      <c r="N57" s="168">
        <v>0</v>
      </c>
      <c r="O57" s="56">
        <v>0</v>
      </c>
      <c r="P57" s="56">
        <v>0</v>
      </c>
      <c r="Q57" s="56">
        <v>0</v>
      </c>
      <c r="R57" s="56">
        <v>0</v>
      </c>
      <c r="S57" s="56">
        <v>0</v>
      </c>
      <c r="T57" s="56">
        <v>0</v>
      </c>
      <c r="U57" s="56">
        <v>0</v>
      </c>
      <c r="V57" s="56">
        <v>0</v>
      </c>
      <c r="W57" s="56">
        <v>0</v>
      </c>
      <c r="X57" s="56">
        <v>0</v>
      </c>
      <c r="Y57" s="56">
        <v>0</v>
      </c>
      <c r="Z57" s="56">
        <v>0</v>
      </c>
      <c r="AA57" s="56">
        <v>0</v>
      </c>
      <c r="AB57" s="56">
        <v>0</v>
      </c>
      <c r="AC57" s="56">
        <v>0</v>
      </c>
      <c r="AD57" s="56">
        <v>0</v>
      </c>
      <c r="AE57" s="56">
        <v>0</v>
      </c>
      <c r="AF57" s="56">
        <v>0</v>
      </c>
      <c r="AG57" s="56">
        <v>0</v>
      </c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</row>
    <row r="58" spans="1:57" ht="31.5">
      <c r="A58" s="52" t="s">
        <v>135</v>
      </c>
      <c r="B58" s="53" t="s">
        <v>136</v>
      </c>
      <c r="C58" s="52" t="s">
        <v>58</v>
      </c>
      <c r="D58" s="56">
        <v>0</v>
      </c>
      <c r="E58" s="56">
        <v>0</v>
      </c>
      <c r="F58" s="56">
        <v>0</v>
      </c>
      <c r="G58" s="56">
        <v>0</v>
      </c>
      <c r="H58" s="168">
        <v>0</v>
      </c>
      <c r="I58" s="56">
        <v>0</v>
      </c>
      <c r="J58" s="56">
        <v>0</v>
      </c>
      <c r="K58" s="168">
        <v>0</v>
      </c>
      <c r="L58" s="56">
        <v>0</v>
      </c>
      <c r="M58" s="56">
        <v>0</v>
      </c>
      <c r="N58" s="168">
        <v>0</v>
      </c>
      <c r="O58" s="56">
        <v>0</v>
      </c>
      <c r="P58" s="56">
        <v>0</v>
      </c>
      <c r="Q58" s="56">
        <v>0</v>
      </c>
      <c r="R58" s="56">
        <v>0</v>
      </c>
      <c r="S58" s="56">
        <v>0</v>
      </c>
      <c r="T58" s="56">
        <v>0</v>
      </c>
      <c r="U58" s="56">
        <v>0</v>
      </c>
      <c r="V58" s="56">
        <v>0</v>
      </c>
      <c r="W58" s="56">
        <v>0</v>
      </c>
      <c r="X58" s="56">
        <v>0</v>
      </c>
      <c r="Y58" s="56">
        <v>0</v>
      </c>
      <c r="Z58" s="56">
        <v>0</v>
      </c>
      <c r="AA58" s="56">
        <v>0</v>
      </c>
      <c r="AB58" s="56">
        <v>0</v>
      </c>
      <c r="AC58" s="56">
        <v>0</v>
      </c>
      <c r="AD58" s="56">
        <v>0</v>
      </c>
      <c r="AE58" s="56">
        <v>0</v>
      </c>
      <c r="AF58" s="56">
        <v>0</v>
      </c>
      <c r="AG58" s="56">
        <v>0</v>
      </c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</row>
    <row r="59" spans="1:57" ht="31.5">
      <c r="A59" s="52" t="s">
        <v>137</v>
      </c>
      <c r="B59" s="53" t="s">
        <v>138</v>
      </c>
      <c r="C59" s="52" t="s">
        <v>58</v>
      </c>
      <c r="D59" s="56">
        <v>0</v>
      </c>
      <c r="E59" s="56">
        <v>0</v>
      </c>
      <c r="F59" s="56">
        <v>0</v>
      </c>
      <c r="G59" s="56">
        <v>0</v>
      </c>
      <c r="H59" s="168">
        <v>0</v>
      </c>
      <c r="I59" s="56">
        <v>0</v>
      </c>
      <c r="J59" s="56">
        <v>0</v>
      </c>
      <c r="K59" s="168">
        <v>0</v>
      </c>
      <c r="L59" s="56">
        <v>0</v>
      </c>
      <c r="M59" s="56">
        <v>0</v>
      </c>
      <c r="N59" s="168">
        <v>0</v>
      </c>
      <c r="O59" s="56">
        <v>0</v>
      </c>
      <c r="P59" s="56">
        <v>0</v>
      </c>
      <c r="Q59" s="56">
        <v>0</v>
      </c>
      <c r="R59" s="56">
        <v>0</v>
      </c>
      <c r="S59" s="56">
        <v>0</v>
      </c>
      <c r="T59" s="56">
        <v>0</v>
      </c>
      <c r="U59" s="56">
        <v>0</v>
      </c>
      <c r="V59" s="56">
        <v>0</v>
      </c>
      <c r="W59" s="56">
        <v>0</v>
      </c>
      <c r="X59" s="56">
        <v>0</v>
      </c>
      <c r="Y59" s="56">
        <v>0</v>
      </c>
      <c r="Z59" s="56">
        <v>0</v>
      </c>
      <c r="AA59" s="56">
        <v>0</v>
      </c>
      <c r="AB59" s="56">
        <v>0</v>
      </c>
      <c r="AC59" s="56">
        <v>0</v>
      </c>
      <c r="AD59" s="56">
        <v>0</v>
      </c>
      <c r="AE59" s="56">
        <v>0</v>
      </c>
      <c r="AF59" s="56">
        <v>0</v>
      </c>
      <c r="AG59" s="56">
        <v>0</v>
      </c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</row>
    <row r="60" spans="1:57">
      <c r="A60" s="52" t="s">
        <v>139</v>
      </c>
      <c r="B60" s="53" t="s">
        <v>140</v>
      </c>
      <c r="C60" s="52" t="s">
        <v>58</v>
      </c>
      <c r="D60" s="56">
        <v>0</v>
      </c>
      <c r="E60" s="56">
        <v>0</v>
      </c>
      <c r="F60" s="56">
        <v>0</v>
      </c>
      <c r="G60" s="56">
        <v>0</v>
      </c>
      <c r="H60" s="168">
        <v>0</v>
      </c>
      <c r="I60" s="56">
        <v>0</v>
      </c>
      <c r="J60" s="56">
        <v>0</v>
      </c>
      <c r="K60" s="168">
        <v>0</v>
      </c>
      <c r="L60" s="56">
        <v>0</v>
      </c>
      <c r="M60" s="56">
        <v>0</v>
      </c>
      <c r="N60" s="168">
        <v>0</v>
      </c>
      <c r="O60" s="56">
        <v>0</v>
      </c>
      <c r="P60" s="56">
        <v>0</v>
      </c>
      <c r="Q60" s="56">
        <v>0</v>
      </c>
      <c r="R60" s="56">
        <v>0</v>
      </c>
      <c r="S60" s="56">
        <v>0</v>
      </c>
      <c r="T60" s="56">
        <v>0</v>
      </c>
      <c r="U60" s="56">
        <v>0</v>
      </c>
      <c r="V60" s="56">
        <v>0</v>
      </c>
      <c r="W60" s="56">
        <v>0</v>
      </c>
      <c r="X60" s="56">
        <v>0</v>
      </c>
      <c r="Y60" s="56">
        <v>0</v>
      </c>
      <c r="Z60" s="56">
        <v>0</v>
      </c>
      <c r="AA60" s="56">
        <v>0</v>
      </c>
      <c r="AB60" s="56">
        <v>0</v>
      </c>
      <c r="AC60" s="56">
        <v>0</v>
      </c>
      <c r="AD60" s="56">
        <v>0</v>
      </c>
      <c r="AE60" s="56">
        <v>0</v>
      </c>
      <c r="AF60" s="56">
        <v>0</v>
      </c>
      <c r="AG60" s="56">
        <v>0</v>
      </c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</row>
    <row r="61" spans="1:57" ht="31.5">
      <c r="A61" s="52" t="s">
        <v>141</v>
      </c>
      <c r="B61" s="53" t="s">
        <v>142</v>
      </c>
      <c r="C61" s="52" t="s">
        <v>58</v>
      </c>
      <c r="D61" s="56">
        <v>0</v>
      </c>
      <c r="E61" s="56">
        <v>0</v>
      </c>
      <c r="F61" s="56">
        <v>0</v>
      </c>
      <c r="G61" s="56">
        <v>0</v>
      </c>
      <c r="H61" s="168">
        <v>0</v>
      </c>
      <c r="I61" s="56">
        <v>0</v>
      </c>
      <c r="J61" s="56">
        <v>0</v>
      </c>
      <c r="K61" s="168">
        <v>0</v>
      </c>
      <c r="L61" s="56">
        <v>0</v>
      </c>
      <c r="M61" s="56">
        <v>0</v>
      </c>
      <c r="N61" s="168">
        <v>0</v>
      </c>
      <c r="O61" s="56">
        <v>0</v>
      </c>
      <c r="P61" s="56">
        <v>0</v>
      </c>
      <c r="Q61" s="56">
        <v>0</v>
      </c>
      <c r="R61" s="56">
        <v>0</v>
      </c>
      <c r="S61" s="56">
        <v>0</v>
      </c>
      <c r="T61" s="56">
        <v>0</v>
      </c>
      <c r="U61" s="56">
        <v>0</v>
      </c>
      <c r="V61" s="56">
        <v>0</v>
      </c>
      <c r="W61" s="56">
        <v>0</v>
      </c>
      <c r="X61" s="56">
        <v>0</v>
      </c>
      <c r="Y61" s="56">
        <v>0</v>
      </c>
      <c r="Z61" s="56">
        <v>0</v>
      </c>
      <c r="AA61" s="56">
        <v>0</v>
      </c>
      <c r="AB61" s="56">
        <v>0</v>
      </c>
      <c r="AC61" s="56">
        <v>0</v>
      </c>
      <c r="AD61" s="56">
        <v>0</v>
      </c>
      <c r="AE61" s="56">
        <v>0</v>
      </c>
      <c r="AF61" s="56">
        <v>0</v>
      </c>
      <c r="AG61" s="56">
        <v>0</v>
      </c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</row>
    <row r="62" spans="1:57" ht="31.5">
      <c r="A62" s="52" t="s">
        <v>143</v>
      </c>
      <c r="B62" s="53" t="s">
        <v>144</v>
      </c>
      <c r="C62" s="52" t="s">
        <v>58</v>
      </c>
      <c r="D62" s="56">
        <v>0</v>
      </c>
      <c r="E62" s="56">
        <v>0</v>
      </c>
      <c r="F62" s="56">
        <v>0</v>
      </c>
      <c r="G62" s="56">
        <v>0</v>
      </c>
      <c r="H62" s="168">
        <v>0</v>
      </c>
      <c r="I62" s="56">
        <v>0</v>
      </c>
      <c r="J62" s="56">
        <v>0</v>
      </c>
      <c r="K62" s="168">
        <v>0</v>
      </c>
      <c r="L62" s="56">
        <v>0</v>
      </c>
      <c r="M62" s="56">
        <v>0</v>
      </c>
      <c r="N62" s="168">
        <v>0</v>
      </c>
      <c r="O62" s="56">
        <v>0</v>
      </c>
      <c r="P62" s="56">
        <v>0</v>
      </c>
      <c r="Q62" s="56">
        <v>0</v>
      </c>
      <c r="R62" s="56">
        <v>0</v>
      </c>
      <c r="S62" s="56">
        <v>0</v>
      </c>
      <c r="T62" s="56">
        <v>0</v>
      </c>
      <c r="U62" s="56">
        <v>0</v>
      </c>
      <c r="V62" s="56">
        <v>0</v>
      </c>
      <c r="W62" s="56">
        <v>0</v>
      </c>
      <c r="X62" s="56">
        <v>0</v>
      </c>
      <c r="Y62" s="56">
        <v>0</v>
      </c>
      <c r="Z62" s="56">
        <v>0</v>
      </c>
      <c r="AA62" s="56">
        <v>0</v>
      </c>
      <c r="AB62" s="56">
        <v>0</v>
      </c>
      <c r="AC62" s="56">
        <v>0</v>
      </c>
      <c r="AD62" s="56">
        <v>0</v>
      </c>
      <c r="AE62" s="56">
        <v>0</v>
      </c>
      <c r="AF62" s="56">
        <v>0</v>
      </c>
      <c r="AG62" s="56">
        <v>0</v>
      </c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</row>
    <row r="63" spans="1:57" ht="31.5">
      <c r="A63" s="52" t="s">
        <v>145</v>
      </c>
      <c r="B63" s="53" t="s">
        <v>146</v>
      </c>
      <c r="C63" s="52" t="s">
        <v>58</v>
      </c>
      <c r="D63" s="56">
        <v>0</v>
      </c>
      <c r="E63" s="56">
        <v>0</v>
      </c>
      <c r="F63" s="56">
        <v>0</v>
      </c>
      <c r="G63" s="56">
        <v>0</v>
      </c>
      <c r="H63" s="168">
        <v>0</v>
      </c>
      <c r="I63" s="56">
        <v>0</v>
      </c>
      <c r="J63" s="56">
        <v>0</v>
      </c>
      <c r="K63" s="168">
        <v>0</v>
      </c>
      <c r="L63" s="56">
        <v>0</v>
      </c>
      <c r="M63" s="56">
        <v>0</v>
      </c>
      <c r="N63" s="168">
        <v>0</v>
      </c>
      <c r="O63" s="56">
        <v>0</v>
      </c>
      <c r="P63" s="56">
        <v>0</v>
      </c>
      <c r="Q63" s="56">
        <v>0</v>
      </c>
      <c r="R63" s="56">
        <v>0</v>
      </c>
      <c r="S63" s="56">
        <v>0</v>
      </c>
      <c r="T63" s="56">
        <v>0</v>
      </c>
      <c r="U63" s="56">
        <v>0</v>
      </c>
      <c r="V63" s="56">
        <v>0</v>
      </c>
      <c r="W63" s="56">
        <v>0</v>
      </c>
      <c r="X63" s="56">
        <v>0</v>
      </c>
      <c r="Y63" s="56">
        <v>0</v>
      </c>
      <c r="Z63" s="56">
        <v>0</v>
      </c>
      <c r="AA63" s="56">
        <v>0</v>
      </c>
      <c r="AB63" s="56">
        <v>0</v>
      </c>
      <c r="AC63" s="56">
        <v>0</v>
      </c>
      <c r="AD63" s="56">
        <v>0</v>
      </c>
      <c r="AE63" s="56">
        <v>0</v>
      </c>
      <c r="AF63" s="56">
        <v>0</v>
      </c>
      <c r="AG63" s="56">
        <v>0</v>
      </c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</row>
    <row r="64" spans="1:57" ht="31.5">
      <c r="A64" s="52" t="s">
        <v>147</v>
      </c>
      <c r="B64" s="53" t="s">
        <v>148</v>
      </c>
      <c r="C64" s="52" t="s">
        <v>58</v>
      </c>
      <c r="D64" s="56">
        <v>0</v>
      </c>
      <c r="E64" s="56">
        <v>0</v>
      </c>
      <c r="F64" s="56">
        <v>0</v>
      </c>
      <c r="G64" s="56">
        <v>0</v>
      </c>
      <c r="H64" s="168">
        <v>0</v>
      </c>
      <c r="I64" s="56">
        <v>0</v>
      </c>
      <c r="J64" s="56">
        <v>0</v>
      </c>
      <c r="K64" s="168">
        <v>0</v>
      </c>
      <c r="L64" s="56">
        <v>0</v>
      </c>
      <c r="M64" s="56">
        <v>0</v>
      </c>
      <c r="N64" s="168">
        <v>0</v>
      </c>
      <c r="O64" s="56">
        <v>0</v>
      </c>
      <c r="P64" s="56">
        <v>0</v>
      </c>
      <c r="Q64" s="56">
        <v>0</v>
      </c>
      <c r="R64" s="56">
        <v>0</v>
      </c>
      <c r="S64" s="56">
        <v>0</v>
      </c>
      <c r="T64" s="56">
        <v>0</v>
      </c>
      <c r="U64" s="56">
        <v>0</v>
      </c>
      <c r="V64" s="56">
        <v>0</v>
      </c>
      <c r="W64" s="56">
        <v>0</v>
      </c>
      <c r="X64" s="56">
        <v>0</v>
      </c>
      <c r="Y64" s="56">
        <v>0</v>
      </c>
      <c r="Z64" s="56">
        <v>0</v>
      </c>
      <c r="AA64" s="56">
        <v>0</v>
      </c>
      <c r="AB64" s="56">
        <v>0</v>
      </c>
      <c r="AC64" s="56">
        <v>0</v>
      </c>
      <c r="AD64" s="56">
        <v>0</v>
      </c>
      <c r="AE64" s="56">
        <v>0</v>
      </c>
      <c r="AF64" s="56">
        <v>0</v>
      </c>
      <c r="AG64" s="56">
        <v>0</v>
      </c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</row>
    <row r="65" spans="1:57" s="25" customFormat="1">
      <c r="A65" s="21" t="s">
        <v>149</v>
      </c>
      <c r="B65" s="57" t="s">
        <v>150</v>
      </c>
      <c r="C65" s="21" t="s">
        <v>58</v>
      </c>
      <c r="D65" s="58">
        <v>4</v>
      </c>
      <c r="E65" s="107">
        <f>E66+E72+E78+E84+E90+E96+E102</f>
        <v>2.0499999999999998</v>
      </c>
      <c r="F65" s="107">
        <f>F66+F72+F78+F84+F90+F96+F102</f>
        <v>0</v>
      </c>
      <c r="G65" s="107">
        <f>G66+G72+G78+G84+G90+G96+G102</f>
        <v>41.249999999999993</v>
      </c>
      <c r="H65" s="107">
        <f>H66+H72+H78+H84+H90+H96+H102</f>
        <v>0</v>
      </c>
      <c r="I65" s="107">
        <f>I66+I72+I78+I84+I90+I96+I102</f>
        <v>14</v>
      </c>
      <c r="J65" s="58">
        <v>4</v>
      </c>
      <c r="K65" s="107">
        <f>K66+K72+K78+K84+K90+K96+K102</f>
        <v>1.23</v>
      </c>
      <c r="L65" s="107">
        <f>L66+L72+L78+L84+L90+L96+L102</f>
        <v>0</v>
      </c>
      <c r="M65" s="107">
        <f>M66+M72+M78+M84+M90+M96+M102</f>
        <v>40.089999999999996</v>
      </c>
      <c r="N65" s="107">
        <f>N66+N72+N78+N84+N90+N96+N102</f>
        <v>0</v>
      </c>
      <c r="O65" s="107">
        <f>O66+O72+O78+O84+O90+O96+O102</f>
        <v>9</v>
      </c>
      <c r="P65" s="58">
        <v>4</v>
      </c>
      <c r="Q65" s="107">
        <f>Q66+Q72+Q78+Q84+Q90+Q96+Q102</f>
        <v>1.55</v>
      </c>
      <c r="R65" s="107">
        <f>R66+R72+R78+R84+R90+R96+R102</f>
        <v>0</v>
      </c>
      <c r="S65" s="107">
        <f>S66+S72+S78+S84+S90+S96+S102</f>
        <v>39.003</v>
      </c>
      <c r="T65" s="107">
        <f>T66+T72+T78+T84+T90+T96+T102</f>
        <v>0</v>
      </c>
      <c r="U65" s="107">
        <f>U66+U72+U78+U84+U90+U96+U102</f>
        <v>5</v>
      </c>
      <c r="V65" s="58">
        <v>4</v>
      </c>
      <c r="W65" s="107">
        <f>W66+W72+W78+W84+W90+W96+W102</f>
        <v>1.82</v>
      </c>
      <c r="X65" s="107">
        <f>X66+X72+X78+X84+X90+X96+X102</f>
        <v>0</v>
      </c>
      <c r="Y65" s="107">
        <f>Y66+Y72+Y78+Y84+Y90+Y96+Y102</f>
        <v>40.587000000000003</v>
      </c>
      <c r="Z65" s="107">
        <f>Z66+Z72+Z78+Z84+Z90+Z96+Z102</f>
        <v>0</v>
      </c>
      <c r="AA65" s="107">
        <f>AA66+AA72+AA78+AA84+AA90+AA96+AA102</f>
        <v>10</v>
      </c>
      <c r="AB65" s="58">
        <v>4</v>
      </c>
      <c r="AC65" s="107">
        <f>AC66+AC72+AC78+AC84+AC90+AC96+AC102</f>
        <v>1.67</v>
      </c>
      <c r="AD65" s="107">
        <f>AD66+AD72+AD78+AD84+AD90+AD96+AD102</f>
        <v>0</v>
      </c>
      <c r="AE65" s="107">
        <f>AE66+AE72+AE78+AE84+AE90+AE96+AE102</f>
        <v>44.66</v>
      </c>
      <c r="AF65" s="107">
        <f>AF66+AF72+AF78+AF84+AF90+AF96+AF102</f>
        <v>0</v>
      </c>
      <c r="AG65" s="58">
        <f>AG66+AG72+AG78+AG84+AG90+AG96+AG102</f>
        <v>3</v>
      </c>
      <c r="AH65" s="169"/>
      <c r="AI65" s="169"/>
      <c r="AJ65" s="169"/>
      <c r="AK65" s="169"/>
      <c r="AL65" s="169"/>
      <c r="AM65" s="169"/>
      <c r="AN65" s="169"/>
      <c r="AO65" s="169"/>
      <c r="AP65" s="169"/>
      <c r="AQ65" s="169"/>
      <c r="AR65" s="169"/>
      <c r="AS65" s="169"/>
      <c r="AT65" s="169"/>
      <c r="AU65" s="169"/>
      <c r="AV65" s="169"/>
      <c r="AW65" s="169"/>
      <c r="AX65" s="169"/>
      <c r="AY65" s="169"/>
      <c r="AZ65" s="169"/>
      <c r="BA65" s="169"/>
      <c r="BB65" s="169"/>
      <c r="BC65" s="169"/>
      <c r="BD65" s="169"/>
      <c r="BE65" s="169"/>
    </row>
    <row r="66" spans="1:57" s="39" customFormat="1">
      <c r="A66" s="59" t="s">
        <v>151</v>
      </c>
      <c r="B66" s="60" t="s">
        <v>152</v>
      </c>
      <c r="C66" s="170" t="s">
        <v>59</v>
      </c>
      <c r="D66" s="131">
        <v>4</v>
      </c>
      <c r="E66" s="109">
        <f>SUM(E67:E71)</f>
        <v>0</v>
      </c>
      <c r="F66" s="109">
        <f>SUM(F67:F71)</f>
        <v>0</v>
      </c>
      <c r="G66" s="109">
        <f>SUM(G67:G71)</f>
        <v>7.4</v>
      </c>
      <c r="H66" s="109">
        <f>SUM(H67:H71)</f>
        <v>0</v>
      </c>
      <c r="I66" s="109">
        <f>SUM(I67:I71)</f>
        <v>0</v>
      </c>
      <c r="J66" s="131">
        <v>4</v>
      </c>
      <c r="K66" s="109">
        <f>SUM(K67:K71)</f>
        <v>0</v>
      </c>
      <c r="L66" s="109">
        <f>SUM(L67:L71)</f>
        <v>0</v>
      </c>
      <c r="M66" s="109">
        <f>SUM(M67:M71)</f>
        <v>4.0999999999999996</v>
      </c>
      <c r="N66" s="109">
        <f>SUM(N67:N71)</f>
        <v>0</v>
      </c>
      <c r="O66" s="109">
        <f>SUM(O67:O71)</f>
        <v>0</v>
      </c>
      <c r="P66" s="131">
        <v>4</v>
      </c>
      <c r="Q66" s="109">
        <f>SUM(Q67:Q71)</f>
        <v>0.25</v>
      </c>
      <c r="R66" s="109">
        <f>SUM(R67:R71)</f>
        <v>0</v>
      </c>
      <c r="S66" s="109">
        <f>SUM(S67:S71)</f>
        <v>4.8</v>
      </c>
      <c r="T66" s="109">
        <f>SUM(T67:T71)</f>
        <v>0</v>
      </c>
      <c r="U66" s="109">
        <f>SUM(U67:U71)</f>
        <v>0</v>
      </c>
      <c r="V66" s="131">
        <v>4</v>
      </c>
      <c r="W66" s="109">
        <f>SUM(W67:W71)</f>
        <v>0</v>
      </c>
      <c r="X66" s="109">
        <f>SUM(X67:X71)</f>
        <v>0</v>
      </c>
      <c r="Y66" s="109">
        <f>SUM(Y67:Y71)</f>
        <v>6.8</v>
      </c>
      <c r="Z66" s="109">
        <f>SUM(Z67:Z71)</f>
        <v>0</v>
      </c>
      <c r="AA66" s="109">
        <f>SUM(AA67:AA71)</f>
        <v>0</v>
      </c>
      <c r="AB66" s="131">
        <v>4</v>
      </c>
      <c r="AC66" s="109">
        <f>SUM(AC67:AC71)</f>
        <v>0.25</v>
      </c>
      <c r="AD66" s="109">
        <f>SUM(AD67:AD71)</f>
        <v>0</v>
      </c>
      <c r="AE66" s="109">
        <f>SUM(AE67:AE71)</f>
        <v>7.1</v>
      </c>
      <c r="AF66" s="109">
        <f>SUM(AF67:AF71)</f>
        <v>0</v>
      </c>
      <c r="AG66" s="131">
        <f>SUM(AG67:AG71)</f>
        <v>3</v>
      </c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</row>
    <row r="67" spans="1:57" ht="112.5">
      <c r="A67" s="63" t="s">
        <v>153</v>
      </c>
      <c r="B67" s="64" t="s">
        <v>154</v>
      </c>
      <c r="C67" s="171" t="s">
        <v>59</v>
      </c>
      <c r="D67" s="135">
        <v>4</v>
      </c>
      <c r="E67" s="56">
        <f>'5 (22)'!AA66</f>
        <v>0</v>
      </c>
      <c r="F67" s="56">
        <f>'5 (22)'!AB66</f>
        <v>0</v>
      </c>
      <c r="G67" s="56">
        <f>'5 (22)'!AC66</f>
        <v>7.4</v>
      </c>
      <c r="H67" s="56">
        <f>'5 (22)'!AD66</f>
        <v>0</v>
      </c>
      <c r="I67" s="56">
        <f>'5 (22)'!AE66</f>
        <v>0</v>
      </c>
      <c r="J67" s="135">
        <v>0</v>
      </c>
      <c r="K67" s="135">
        <v>0</v>
      </c>
      <c r="L67" s="135">
        <v>0</v>
      </c>
      <c r="M67" s="135">
        <v>0</v>
      </c>
      <c r="N67" s="135">
        <v>0</v>
      </c>
      <c r="O67" s="135">
        <v>0</v>
      </c>
      <c r="P67" s="91">
        <v>0</v>
      </c>
      <c r="Q67" s="91">
        <v>0</v>
      </c>
      <c r="R67" s="91">
        <v>0</v>
      </c>
      <c r="S67" s="91">
        <v>0</v>
      </c>
      <c r="T67" s="91">
        <v>0</v>
      </c>
      <c r="U67" s="91">
        <v>0</v>
      </c>
      <c r="V67" s="91">
        <v>0</v>
      </c>
      <c r="W67" s="91">
        <v>0</v>
      </c>
      <c r="X67" s="91">
        <v>0</v>
      </c>
      <c r="Y67" s="91">
        <v>0</v>
      </c>
      <c r="Z67" s="91">
        <v>0</v>
      </c>
      <c r="AA67" s="91">
        <v>0</v>
      </c>
      <c r="AB67" s="91">
        <v>0</v>
      </c>
      <c r="AC67" s="91">
        <v>0</v>
      </c>
      <c r="AD67" s="91">
        <v>0</v>
      </c>
      <c r="AE67" s="91">
        <v>0</v>
      </c>
      <c r="AF67" s="91">
        <v>0</v>
      </c>
      <c r="AG67" s="91">
        <v>0</v>
      </c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</row>
    <row r="68" spans="1:57" ht="37.5">
      <c r="A68" s="63" t="s">
        <v>155</v>
      </c>
      <c r="B68" s="64" t="s">
        <v>156</v>
      </c>
      <c r="C68" s="171" t="s">
        <v>59</v>
      </c>
      <c r="D68" s="135">
        <v>0</v>
      </c>
      <c r="E68" s="135">
        <v>0</v>
      </c>
      <c r="F68" s="135">
        <v>0</v>
      </c>
      <c r="G68" s="135">
        <v>0</v>
      </c>
      <c r="H68" s="135">
        <v>0</v>
      </c>
      <c r="I68" s="135">
        <v>0</v>
      </c>
      <c r="J68" s="135">
        <v>4</v>
      </c>
      <c r="K68" s="56">
        <f>'5 (23)'!AA66</f>
        <v>0</v>
      </c>
      <c r="L68" s="56">
        <f>'5 (23)'!AB66</f>
        <v>0</v>
      </c>
      <c r="M68" s="56">
        <f>'5 (23)'!AC66</f>
        <v>4.0999999999999996</v>
      </c>
      <c r="N68" s="56">
        <f>'5 (23)'!AD66</f>
        <v>0</v>
      </c>
      <c r="O68" s="56">
        <f>'5 (23)'!AE66</f>
        <v>0</v>
      </c>
      <c r="P68" s="91">
        <v>0</v>
      </c>
      <c r="Q68" s="91">
        <v>0</v>
      </c>
      <c r="R68" s="91">
        <v>0</v>
      </c>
      <c r="S68" s="91">
        <v>0</v>
      </c>
      <c r="T68" s="91">
        <v>0</v>
      </c>
      <c r="U68" s="91">
        <v>0</v>
      </c>
      <c r="V68" s="91">
        <v>0</v>
      </c>
      <c r="W68" s="91">
        <v>0</v>
      </c>
      <c r="X68" s="91">
        <v>0</v>
      </c>
      <c r="Y68" s="91">
        <v>0</v>
      </c>
      <c r="Z68" s="91">
        <v>0</v>
      </c>
      <c r="AA68" s="91">
        <v>0</v>
      </c>
      <c r="AB68" s="91">
        <v>0</v>
      </c>
      <c r="AC68" s="91">
        <v>0</v>
      </c>
      <c r="AD68" s="91">
        <v>0</v>
      </c>
      <c r="AE68" s="91">
        <v>0</v>
      </c>
      <c r="AF68" s="91">
        <v>0</v>
      </c>
      <c r="AG68" s="91">
        <v>0</v>
      </c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</row>
    <row r="69" spans="1:57" ht="75">
      <c r="A69" s="63" t="s">
        <v>157</v>
      </c>
      <c r="B69" s="64" t="s">
        <v>158</v>
      </c>
      <c r="C69" s="171" t="s">
        <v>59</v>
      </c>
      <c r="D69" s="135">
        <v>0</v>
      </c>
      <c r="E69" s="135">
        <v>0</v>
      </c>
      <c r="F69" s="135">
        <v>0</v>
      </c>
      <c r="G69" s="135">
        <v>0</v>
      </c>
      <c r="H69" s="135">
        <v>0</v>
      </c>
      <c r="I69" s="135">
        <v>0</v>
      </c>
      <c r="J69" s="135">
        <v>0</v>
      </c>
      <c r="K69" s="135">
        <v>0</v>
      </c>
      <c r="L69" s="135">
        <v>0</v>
      </c>
      <c r="M69" s="135">
        <v>0</v>
      </c>
      <c r="N69" s="135">
        <v>0</v>
      </c>
      <c r="O69" s="135">
        <v>0</v>
      </c>
      <c r="P69" s="91">
        <v>4</v>
      </c>
      <c r="Q69" s="294">
        <v>0.25</v>
      </c>
      <c r="R69" s="294">
        <v>0</v>
      </c>
      <c r="S69" s="294">
        <v>4.8</v>
      </c>
      <c r="T69" s="294">
        <v>0</v>
      </c>
      <c r="U69" s="294">
        <v>0</v>
      </c>
      <c r="V69" s="91">
        <v>0</v>
      </c>
      <c r="W69" s="91">
        <v>0</v>
      </c>
      <c r="X69" s="91">
        <v>0</v>
      </c>
      <c r="Y69" s="91">
        <v>0</v>
      </c>
      <c r="Z69" s="91">
        <v>0</v>
      </c>
      <c r="AA69" s="91">
        <v>0</v>
      </c>
      <c r="AB69" s="91">
        <v>0</v>
      </c>
      <c r="AC69" s="91">
        <v>0</v>
      </c>
      <c r="AD69" s="91">
        <v>0</v>
      </c>
      <c r="AE69" s="91">
        <v>0</v>
      </c>
      <c r="AF69" s="91">
        <v>0</v>
      </c>
      <c r="AG69" s="91">
        <v>0</v>
      </c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</row>
    <row r="70" spans="1:57" ht="112.5">
      <c r="A70" s="63" t="s">
        <v>159</v>
      </c>
      <c r="B70" s="64" t="s">
        <v>160</v>
      </c>
      <c r="C70" s="171" t="s">
        <v>59</v>
      </c>
      <c r="D70" s="135">
        <v>0</v>
      </c>
      <c r="E70" s="135">
        <v>0</v>
      </c>
      <c r="F70" s="135">
        <v>0</v>
      </c>
      <c r="G70" s="135">
        <v>0</v>
      </c>
      <c r="H70" s="135">
        <v>0</v>
      </c>
      <c r="I70" s="135">
        <v>0</v>
      </c>
      <c r="J70" s="135">
        <v>0</v>
      </c>
      <c r="K70" s="135">
        <v>0</v>
      </c>
      <c r="L70" s="135">
        <v>0</v>
      </c>
      <c r="M70" s="135">
        <v>0</v>
      </c>
      <c r="N70" s="135">
        <v>0</v>
      </c>
      <c r="O70" s="135">
        <v>0</v>
      </c>
      <c r="P70" s="91">
        <v>0</v>
      </c>
      <c r="Q70" s="91">
        <v>0</v>
      </c>
      <c r="R70" s="91">
        <v>0</v>
      </c>
      <c r="S70" s="91">
        <v>0</v>
      </c>
      <c r="T70" s="91">
        <v>0</v>
      </c>
      <c r="U70" s="91">
        <v>0</v>
      </c>
      <c r="V70" s="91">
        <v>4</v>
      </c>
      <c r="W70" s="154">
        <f>'5 (25)'!AA66</f>
        <v>0</v>
      </c>
      <c r="X70" s="154">
        <f>'5 (25)'!AB66</f>
        <v>0</v>
      </c>
      <c r="Y70" s="154">
        <f>'5 (25)'!AC66</f>
        <v>6.8</v>
      </c>
      <c r="Z70" s="154">
        <f>'5 (25)'!AD66</f>
        <v>0</v>
      </c>
      <c r="AA70" s="154">
        <f>'5 (25)'!AE66</f>
        <v>0</v>
      </c>
      <c r="AB70" s="91">
        <v>0</v>
      </c>
      <c r="AC70" s="91">
        <v>0</v>
      </c>
      <c r="AD70" s="91">
        <v>0</v>
      </c>
      <c r="AE70" s="91">
        <v>0</v>
      </c>
      <c r="AF70" s="91">
        <v>0</v>
      </c>
      <c r="AG70" s="91">
        <v>0</v>
      </c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</row>
    <row r="71" spans="1:57" ht="56.25">
      <c r="A71" s="63" t="s">
        <v>161</v>
      </c>
      <c r="B71" s="64" t="s">
        <v>162</v>
      </c>
      <c r="C71" s="171" t="s">
        <v>59</v>
      </c>
      <c r="D71" s="135">
        <v>0</v>
      </c>
      <c r="E71" s="135">
        <v>0</v>
      </c>
      <c r="F71" s="135">
        <v>0</v>
      </c>
      <c r="G71" s="135">
        <v>0</v>
      </c>
      <c r="H71" s="135">
        <v>0</v>
      </c>
      <c r="I71" s="135">
        <v>0</v>
      </c>
      <c r="J71" s="135">
        <v>0</v>
      </c>
      <c r="K71" s="135">
        <v>0</v>
      </c>
      <c r="L71" s="135">
        <v>0</v>
      </c>
      <c r="M71" s="135">
        <v>0</v>
      </c>
      <c r="N71" s="135">
        <v>0</v>
      </c>
      <c r="O71" s="135">
        <v>0</v>
      </c>
      <c r="P71" s="91">
        <v>0</v>
      </c>
      <c r="Q71" s="91">
        <v>0</v>
      </c>
      <c r="R71" s="91">
        <v>0</v>
      </c>
      <c r="S71" s="91">
        <v>0</v>
      </c>
      <c r="T71" s="91">
        <v>0</v>
      </c>
      <c r="U71" s="91">
        <v>0</v>
      </c>
      <c r="V71" s="91">
        <v>0</v>
      </c>
      <c r="W71" s="91">
        <v>0</v>
      </c>
      <c r="X71" s="91">
        <v>0</v>
      </c>
      <c r="Y71" s="91">
        <v>0</v>
      </c>
      <c r="Z71" s="91">
        <v>0</v>
      </c>
      <c r="AA71" s="91">
        <v>0</v>
      </c>
      <c r="AB71" s="91">
        <v>4</v>
      </c>
      <c r="AC71" s="154">
        <f>'5 (26)'!AA66</f>
        <v>0.25</v>
      </c>
      <c r="AD71" s="154">
        <f>'5 (26)'!AB66</f>
        <v>0</v>
      </c>
      <c r="AE71" s="154">
        <f>'5 (26)'!AC66</f>
        <v>7.1</v>
      </c>
      <c r="AF71" s="154">
        <f>'5 (26)'!AD66</f>
        <v>0</v>
      </c>
      <c r="AG71" s="172">
        <f>'5 (26)'!AE66</f>
        <v>3</v>
      </c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</row>
    <row r="72" spans="1:57" s="39" customFormat="1">
      <c r="A72" s="59" t="s">
        <v>163</v>
      </c>
      <c r="B72" s="73" t="s">
        <v>164</v>
      </c>
      <c r="C72" s="170" t="s">
        <v>59</v>
      </c>
      <c r="D72" s="131">
        <v>4</v>
      </c>
      <c r="E72" s="109">
        <f>SUM(E73:E77)</f>
        <v>0.25</v>
      </c>
      <c r="F72" s="109">
        <f>SUM(F73:F77)</f>
        <v>0</v>
      </c>
      <c r="G72" s="109">
        <f>SUM(G73:G77)</f>
        <v>10.5</v>
      </c>
      <c r="H72" s="109">
        <f>SUM(H73:H77)</f>
        <v>0</v>
      </c>
      <c r="I72" s="109">
        <f>SUM(I73:I77)</f>
        <v>0</v>
      </c>
      <c r="J72" s="131">
        <v>4</v>
      </c>
      <c r="K72" s="109">
        <f>SUM(K73:K77)</f>
        <v>0</v>
      </c>
      <c r="L72" s="109">
        <f>SUM(L73:L77)</f>
        <v>0</v>
      </c>
      <c r="M72" s="109">
        <f>SUM(M73:M77)</f>
        <v>9.8000000000000007</v>
      </c>
      <c r="N72" s="109">
        <f>SUM(N73:N77)</f>
        <v>0</v>
      </c>
      <c r="O72" s="109">
        <f>SUM(O73:O77)</f>
        <v>0</v>
      </c>
      <c r="P72" s="131">
        <v>4</v>
      </c>
      <c r="Q72" s="109">
        <f>SUM(Q73:Q77)</f>
        <v>0.16</v>
      </c>
      <c r="R72" s="109">
        <f>SUM(R73:R77)</f>
        <v>0</v>
      </c>
      <c r="S72" s="109">
        <f>SUM(S73:S77)</f>
        <v>2.7</v>
      </c>
      <c r="T72" s="109">
        <f>SUM(T73:T77)</f>
        <v>0</v>
      </c>
      <c r="U72" s="109">
        <f>SUM(U73:U77)</f>
        <v>0</v>
      </c>
      <c r="V72" s="131">
        <v>4</v>
      </c>
      <c r="W72" s="109">
        <f>SUM(W73:W77)</f>
        <v>0.41</v>
      </c>
      <c r="X72" s="109">
        <f>SUM(X73:X77)</f>
        <v>0</v>
      </c>
      <c r="Y72" s="109">
        <f>SUM(Y73:Y77)</f>
        <v>7.4</v>
      </c>
      <c r="Z72" s="109">
        <f>SUM(Z73:Z77)</f>
        <v>0</v>
      </c>
      <c r="AA72" s="109">
        <f>SUM(AA73:AA77)</f>
        <v>6</v>
      </c>
      <c r="AB72" s="131">
        <v>4</v>
      </c>
      <c r="AC72" s="109">
        <f>SUM(AC73:AC77)</f>
        <v>0.35</v>
      </c>
      <c r="AD72" s="109">
        <f>SUM(AD73:AD77)</f>
        <v>0</v>
      </c>
      <c r="AE72" s="109">
        <f>SUM(AE73:AE77)</f>
        <v>4.0999999999999996</v>
      </c>
      <c r="AF72" s="109">
        <f>SUM(AF73:AF77)</f>
        <v>0</v>
      </c>
      <c r="AG72" s="109">
        <f>SUM(AG73:AG77)</f>
        <v>0</v>
      </c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</row>
    <row r="73" spans="1:57" ht="56.25">
      <c r="A73" s="63" t="s">
        <v>165</v>
      </c>
      <c r="B73" s="64" t="s">
        <v>166</v>
      </c>
      <c r="C73" s="171" t="s">
        <v>59</v>
      </c>
      <c r="D73" s="135">
        <v>4</v>
      </c>
      <c r="E73" s="56">
        <f>'5 (22)'!AA67</f>
        <v>0.25</v>
      </c>
      <c r="F73" s="56">
        <f>'5 (22)'!AB67</f>
        <v>0</v>
      </c>
      <c r="G73" s="56">
        <f>'5 (22)'!AC67</f>
        <v>10.5</v>
      </c>
      <c r="H73" s="56">
        <f>'5 (22)'!AD67</f>
        <v>0</v>
      </c>
      <c r="I73" s="56">
        <f>'5 (22)'!AE67</f>
        <v>0</v>
      </c>
      <c r="J73" s="135">
        <v>0</v>
      </c>
      <c r="K73" s="135">
        <v>0</v>
      </c>
      <c r="L73" s="135">
        <v>0</v>
      </c>
      <c r="M73" s="135">
        <v>0</v>
      </c>
      <c r="N73" s="135">
        <v>0</v>
      </c>
      <c r="O73" s="135">
        <v>0</v>
      </c>
      <c r="P73" s="91">
        <v>0</v>
      </c>
      <c r="Q73" s="91">
        <v>0</v>
      </c>
      <c r="R73" s="91">
        <v>0</v>
      </c>
      <c r="S73" s="91">
        <v>0</v>
      </c>
      <c r="T73" s="91">
        <v>0</v>
      </c>
      <c r="U73" s="91">
        <v>0</v>
      </c>
      <c r="V73" s="91">
        <v>0</v>
      </c>
      <c r="W73" s="91">
        <v>0</v>
      </c>
      <c r="X73" s="91">
        <v>0</v>
      </c>
      <c r="Y73" s="91">
        <v>0</v>
      </c>
      <c r="Z73" s="91">
        <v>0</v>
      </c>
      <c r="AA73" s="91">
        <v>0</v>
      </c>
      <c r="AB73" s="91">
        <v>0</v>
      </c>
      <c r="AC73" s="91">
        <v>0</v>
      </c>
      <c r="AD73" s="91">
        <v>0</v>
      </c>
      <c r="AE73" s="91">
        <v>0</v>
      </c>
      <c r="AF73" s="91">
        <v>0</v>
      </c>
      <c r="AG73" s="91">
        <v>0</v>
      </c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</row>
    <row r="74" spans="1:57" ht="37.5">
      <c r="A74" s="63" t="s">
        <v>167</v>
      </c>
      <c r="B74" s="64" t="s">
        <v>168</v>
      </c>
      <c r="C74" s="171" t="s">
        <v>59</v>
      </c>
      <c r="D74" s="135">
        <v>0</v>
      </c>
      <c r="E74" s="135">
        <v>0</v>
      </c>
      <c r="F74" s="135">
        <v>0</v>
      </c>
      <c r="G74" s="135">
        <v>0</v>
      </c>
      <c r="H74" s="135">
        <v>0</v>
      </c>
      <c r="I74" s="135">
        <v>0</v>
      </c>
      <c r="J74" s="135">
        <v>4</v>
      </c>
      <c r="K74" s="56">
        <f>'5 (23)'!AA67</f>
        <v>0</v>
      </c>
      <c r="L74" s="56">
        <f>'5 (23)'!AB67</f>
        <v>0</v>
      </c>
      <c r="M74" s="56">
        <f>'5 (23)'!AC67</f>
        <v>9.8000000000000007</v>
      </c>
      <c r="N74" s="56">
        <f>'5 (23)'!AD67</f>
        <v>0</v>
      </c>
      <c r="O74" s="56">
        <f>'5 (23)'!AE67</f>
        <v>0</v>
      </c>
      <c r="P74" s="91">
        <v>0</v>
      </c>
      <c r="Q74" s="91">
        <v>0</v>
      </c>
      <c r="R74" s="91">
        <v>0</v>
      </c>
      <c r="S74" s="91">
        <v>0</v>
      </c>
      <c r="T74" s="91">
        <v>0</v>
      </c>
      <c r="U74" s="91">
        <v>0</v>
      </c>
      <c r="V74" s="91">
        <v>0</v>
      </c>
      <c r="W74" s="91">
        <v>0</v>
      </c>
      <c r="X74" s="91">
        <v>0</v>
      </c>
      <c r="Y74" s="91">
        <v>0</v>
      </c>
      <c r="Z74" s="91">
        <v>0</v>
      </c>
      <c r="AA74" s="91">
        <v>0</v>
      </c>
      <c r="AB74" s="91">
        <v>0</v>
      </c>
      <c r="AC74" s="91">
        <v>0</v>
      </c>
      <c r="AD74" s="91">
        <v>0</v>
      </c>
      <c r="AE74" s="91">
        <v>0</v>
      </c>
      <c r="AF74" s="91">
        <v>0</v>
      </c>
      <c r="AG74" s="91">
        <v>0</v>
      </c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</row>
    <row r="75" spans="1:57" ht="56.25">
      <c r="A75" s="63" t="s">
        <v>169</v>
      </c>
      <c r="B75" s="64" t="s">
        <v>170</v>
      </c>
      <c r="C75" s="171" t="s">
        <v>59</v>
      </c>
      <c r="D75" s="135">
        <v>0</v>
      </c>
      <c r="E75" s="135">
        <v>0</v>
      </c>
      <c r="F75" s="135">
        <v>0</v>
      </c>
      <c r="G75" s="135">
        <v>0</v>
      </c>
      <c r="H75" s="135">
        <v>0</v>
      </c>
      <c r="I75" s="135">
        <v>0</v>
      </c>
      <c r="J75" s="135">
        <v>0</v>
      </c>
      <c r="K75" s="135">
        <v>0</v>
      </c>
      <c r="L75" s="135">
        <v>0</v>
      </c>
      <c r="M75" s="135">
        <v>0</v>
      </c>
      <c r="N75" s="135">
        <v>0</v>
      </c>
      <c r="O75" s="135">
        <v>0</v>
      </c>
      <c r="P75" s="91">
        <v>4</v>
      </c>
      <c r="Q75" s="294">
        <v>0.16</v>
      </c>
      <c r="R75" s="294">
        <v>0</v>
      </c>
      <c r="S75" s="294">
        <v>2.7</v>
      </c>
      <c r="T75" s="294">
        <v>0</v>
      </c>
      <c r="U75" s="294">
        <v>0</v>
      </c>
      <c r="V75" s="91">
        <v>0</v>
      </c>
      <c r="W75" s="91">
        <v>0</v>
      </c>
      <c r="X75" s="91">
        <v>0</v>
      </c>
      <c r="Y75" s="91">
        <v>0</v>
      </c>
      <c r="Z75" s="91">
        <v>0</v>
      </c>
      <c r="AA75" s="91">
        <v>0</v>
      </c>
      <c r="AB75" s="91">
        <v>0</v>
      </c>
      <c r="AC75" s="91">
        <v>0</v>
      </c>
      <c r="AD75" s="91">
        <v>0</v>
      </c>
      <c r="AE75" s="91">
        <v>0</v>
      </c>
      <c r="AF75" s="91">
        <v>0</v>
      </c>
      <c r="AG75" s="91">
        <v>0</v>
      </c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</row>
    <row r="76" spans="1:57" ht="56.25">
      <c r="A76" s="63" t="s">
        <v>171</v>
      </c>
      <c r="B76" s="64" t="s">
        <v>172</v>
      </c>
      <c r="C76" s="171" t="s">
        <v>59</v>
      </c>
      <c r="D76" s="135">
        <v>0</v>
      </c>
      <c r="E76" s="135">
        <v>0</v>
      </c>
      <c r="F76" s="135">
        <v>0</v>
      </c>
      <c r="G76" s="135">
        <v>0</v>
      </c>
      <c r="H76" s="135">
        <v>0</v>
      </c>
      <c r="I76" s="135">
        <v>0</v>
      </c>
      <c r="J76" s="135">
        <v>0</v>
      </c>
      <c r="K76" s="135">
        <v>0</v>
      </c>
      <c r="L76" s="135">
        <v>0</v>
      </c>
      <c r="M76" s="135">
        <v>0</v>
      </c>
      <c r="N76" s="135">
        <v>0</v>
      </c>
      <c r="O76" s="135">
        <v>0</v>
      </c>
      <c r="P76" s="91">
        <v>0</v>
      </c>
      <c r="Q76" s="91">
        <v>0</v>
      </c>
      <c r="R76" s="91">
        <v>0</v>
      </c>
      <c r="S76" s="91">
        <v>0</v>
      </c>
      <c r="T76" s="91">
        <v>0</v>
      </c>
      <c r="U76" s="91">
        <v>0</v>
      </c>
      <c r="V76" s="91">
        <v>4</v>
      </c>
      <c r="W76" s="154">
        <f>'5 (25)'!AA67</f>
        <v>0.41</v>
      </c>
      <c r="X76" s="154">
        <f>'5 (25)'!AB67</f>
        <v>0</v>
      </c>
      <c r="Y76" s="154">
        <f>'5 (25)'!AC67</f>
        <v>7.4</v>
      </c>
      <c r="Z76" s="154">
        <f>'5 (25)'!AD67</f>
        <v>0</v>
      </c>
      <c r="AA76" s="91">
        <f>'5 (25)'!AE67</f>
        <v>6</v>
      </c>
      <c r="AB76" s="91">
        <v>0</v>
      </c>
      <c r="AC76" s="91">
        <v>0</v>
      </c>
      <c r="AD76" s="91">
        <v>0</v>
      </c>
      <c r="AE76" s="91">
        <v>0</v>
      </c>
      <c r="AF76" s="91">
        <v>0</v>
      </c>
      <c r="AG76" s="91">
        <v>0</v>
      </c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</row>
    <row r="77" spans="1:57" ht="93.75">
      <c r="A77" s="63" t="s">
        <v>173</v>
      </c>
      <c r="B77" s="64" t="s">
        <v>174</v>
      </c>
      <c r="C77" s="171" t="s">
        <v>59</v>
      </c>
      <c r="D77" s="135">
        <v>0</v>
      </c>
      <c r="E77" s="135">
        <v>0</v>
      </c>
      <c r="F77" s="135">
        <v>0</v>
      </c>
      <c r="G77" s="135">
        <v>0</v>
      </c>
      <c r="H77" s="135">
        <v>0</v>
      </c>
      <c r="I77" s="135">
        <v>0</v>
      </c>
      <c r="J77" s="135">
        <v>0</v>
      </c>
      <c r="K77" s="135">
        <v>0</v>
      </c>
      <c r="L77" s="135">
        <v>0</v>
      </c>
      <c r="M77" s="135">
        <v>0</v>
      </c>
      <c r="N77" s="135">
        <v>0</v>
      </c>
      <c r="O77" s="135">
        <v>0</v>
      </c>
      <c r="P77" s="91">
        <v>0</v>
      </c>
      <c r="Q77" s="91">
        <v>0</v>
      </c>
      <c r="R77" s="91">
        <v>0</v>
      </c>
      <c r="S77" s="91">
        <v>0</v>
      </c>
      <c r="T77" s="91">
        <v>0</v>
      </c>
      <c r="U77" s="91">
        <v>0</v>
      </c>
      <c r="V77" s="91">
        <v>0</v>
      </c>
      <c r="W77" s="91">
        <v>0</v>
      </c>
      <c r="X77" s="91">
        <v>0</v>
      </c>
      <c r="Y77" s="91">
        <v>0</v>
      </c>
      <c r="Z77" s="91">
        <v>0</v>
      </c>
      <c r="AA77" s="91">
        <v>0</v>
      </c>
      <c r="AB77" s="91">
        <v>4</v>
      </c>
      <c r="AC77" s="154">
        <f>'5 (26)'!AA67</f>
        <v>0.35</v>
      </c>
      <c r="AD77" s="154">
        <f>'5 (26)'!AB67</f>
        <v>0</v>
      </c>
      <c r="AE77" s="154">
        <f>'5 (26)'!AC67</f>
        <v>4.0999999999999996</v>
      </c>
      <c r="AF77" s="154">
        <f>'5 (26)'!AD67</f>
        <v>0</v>
      </c>
      <c r="AG77" s="154">
        <f>'5 (26)'!AE67</f>
        <v>0</v>
      </c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</row>
    <row r="78" spans="1:57" s="39" customFormat="1">
      <c r="A78" s="59" t="s">
        <v>175</v>
      </c>
      <c r="B78" s="73" t="s">
        <v>176</v>
      </c>
      <c r="C78" s="170" t="s">
        <v>59</v>
      </c>
      <c r="D78" s="131">
        <v>4</v>
      </c>
      <c r="E78" s="109">
        <f>SUM(E79:E83)</f>
        <v>0.56999999999999995</v>
      </c>
      <c r="F78" s="109">
        <f>SUM(F79:F83)</f>
        <v>0</v>
      </c>
      <c r="G78" s="109">
        <f>SUM(G79:G83)</f>
        <v>7.95</v>
      </c>
      <c r="H78" s="109">
        <f>SUM(H79:H83)</f>
        <v>0</v>
      </c>
      <c r="I78" s="109">
        <f>SUM(I79:I83)</f>
        <v>0</v>
      </c>
      <c r="J78" s="131">
        <v>4</v>
      </c>
      <c r="K78" s="109">
        <f>SUM(K79:K83)</f>
        <v>0.25</v>
      </c>
      <c r="L78" s="109">
        <f>SUM(L79:L83)</f>
        <v>0</v>
      </c>
      <c r="M78" s="109">
        <f>SUM(M79:M83)</f>
        <v>6</v>
      </c>
      <c r="N78" s="109">
        <f>SUM(N79:N83)</f>
        <v>0</v>
      </c>
      <c r="O78" s="109">
        <f>SUM(O79:O83)</f>
        <v>3</v>
      </c>
      <c r="P78" s="131">
        <v>4</v>
      </c>
      <c r="Q78" s="109">
        <f>SUM(Q79:Q83)</f>
        <v>0.41</v>
      </c>
      <c r="R78" s="109">
        <f>SUM(R79:R83)</f>
        <v>0</v>
      </c>
      <c r="S78" s="109">
        <f>SUM(S79:S83)</f>
        <v>7.5</v>
      </c>
      <c r="T78" s="109">
        <f>SUM(T79:T83)</f>
        <v>0</v>
      </c>
      <c r="U78" s="109">
        <f>SUM(U79:U83)</f>
        <v>0</v>
      </c>
      <c r="V78" s="131">
        <v>4</v>
      </c>
      <c r="W78" s="109">
        <f>SUM(W79:W83)</f>
        <v>0.6</v>
      </c>
      <c r="X78" s="109">
        <f>SUM(X79:X83)</f>
        <v>0</v>
      </c>
      <c r="Y78" s="109">
        <f>SUM(Y79:Y83)</f>
        <v>8.6</v>
      </c>
      <c r="Z78" s="109">
        <f>SUM(Z79:Z83)</f>
        <v>0</v>
      </c>
      <c r="AA78" s="109">
        <f>SUM(AA79:AA83)</f>
        <v>0</v>
      </c>
      <c r="AB78" s="131">
        <v>4</v>
      </c>
      <c r="AC78" s="109">
        <f>SUM(AC79:AC83)</f>
        <v>0.4</v>
      </c>
      <c r="AD78" s="109">
        <f>SUM(AD79:AD83)</f>
        <v>0</v>
      </c>
      <c r="AE78" s="109">
        <f>SUM(AE79:AE83)</f>
        <v>9.9</v>
      </c>
      <c r="AF78" s="109">
        <f>SUM(AF79:AF83)</f>
        <v>0</v>
      </c>
      <c r="AG78" s="109">
        <f>SUM(AG79:AG83)</f>
        <v>0</v>
      </c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</row>
    <row r="79" spans="1:57" ht="75">
      <c r="A79" s="63" t="s">
        <v>177</v>
      </c>
      <c r="B79" s="72" t="s">
        <v>178</v>
      </c>
      <c r="C79" s="171" t="s">
        <v>59</v>
      </c>
      <c r="D79" s="135">
        <v>4</v>
      </c>
      <c r="E79" s="56">
        <f>'5 (22)'!AA68</f>
        <v>0.56999999999999995</v>
      </c>
      <c r="F79" s="56">
        <f>'5 (22)'!AB68</f>
        <v>0</v>
      </c>
      <c r="G79" s="56">
        <f>'5 (22)'!AC68</f>
        <v>7.95</v>
      </c>
      <c r="H79" s="56">
        <f>'5 (22)'!AD68</f>
        <v>0</v>
      </c>
      <c r="I79" s="56">
        <f>'5 (22)'!AE68</f>
        <v>0</v>
      </c>
      <c r="J79" s="135">
        <v>0</v>
      </c>
      <c r="K79" s="135">
        <v>0</v>
      </c>
      <c r="L79" s="135">
        <v>0</v>
      </c>
      <c r="M79" s="135">
        <v>0</v>
      </c>
      <c r="N79" s="135">
        <v>0</v>
      </c>
      <c r="O79" s="135">
        <v>0</v>
      </c>
      <c r="P79" s="135">
        <v>0</v>
      </c>
      <c r="Q79" s="135">
        <v>0</v>
      </c>
      <c r="R79" s="135">
        <v>0</v>
      </c>
      <c r="S79" s="135">
        <v>0</v>
      </c>
      <c r="T79" s="135">
        <v>0</v>
      </c>
      <c r="U79" s="135">
        <v>0</v>
      </c>
      <c r="V79" s="135">
        <v>0</v>
      </c>
      <c r="W79" s="135">
        <v>0</v>
      </c>
      <c r="X79" s="135">
        <v>0</v>
      </c>
      <c r="Y79" s="135">
        <v>0</v>
      </c>
      <c r="Z79" s="135">
        <v>0</v>
      </c>
      <c r="AA79" s="135">
        <v>0</v>
      </c>
      <c r="AB79" s="135">
        <v>0</v>
      </c>
      <c r="AC79" s="135">
        <v>0</v>
      </c>
      <c r="AD79" s="135">
        <v>0</v>
      </c>
      <c r="AE79" s="135">
        <v>0</v>
      </c>
      <c r="AF79" s="135">
        <v>0</v>
      </c>
      <c r="AG79" s="135">
        <v>0</v>
      </c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</row>
    <row r="80" spans="1:57" ht="56.25">
      <c r="A80" s="63" t="s">
        <v>179</v>
      </c>
      <c r="B80" s="72" t="s">
        <v>180</v>
      </c>
      <c r="C80" s="171" t="s">
        <v>59</v>
      </c>
      <c r="D80" s="135">
        <v>0</v>
      </c>
      <c r="E80" s="135">
        <v>0</v>
      </c>
      <c r="F80" s="135">
        <v>0</v>
      </c>
      <c r="G80" s="135">
        <v>0</v>
      </c>
      <c r="H80" s="135">
        <v>0</v>
      </c>
      <c r="I80" s="135">
        <v>0</v>
      </c>
      <c r="J80" s="135">
        <v>4</v>
      </c>
      <c r="K80" s="56">
        <f>'5 (23)'!AA68</f>
        <v>0.25</v>
      </c>
      <c r="L80" s="56">
        <f>'5 (23)'!AB68</f>
        <v>0</v>
      </c>
      <c r="M80" s="56">
        <f>'5 (23)'!AC68</f>
        <v>6</v>
      </c>
      <c r="N80" s="56">
        <f>'5 (23)'!AD68</f>
        <v>0</v>
      </c>
      <c r="O80" s="56">
        <f>'5 (23)'!AE68</f>
        <v>3</v>
      </c>
      <c r="P80" s="91">
        <v>0</v>
      </c>
      <c r="Q80" s="91">
        <v>0</v>
      </c>
      <c r="R80" s="91">
        <v>0</v>
      </c>
      <c r="S80" s="91">
        <v>0</v>
      </c>
      <c r="T80" s="91">
        <v>0</v>
      </c>
      <c r="U80" s="91">
        <v>0</v>
      </c>
      <c r="V80" s="91">
        <v>0</v>
      </c>
      <c r="W80" s="91">
        <v>0</v>
      </c>
      <c r="X80" s="91">
        <v>0</v>
      </c>
      <c r="Y80" s="91">
        <v>0</v>
      </c>
      <c r="Z80" s="91">
        <v>0</v>
      </c>
      <c r="AA80" s="91">
        <v>0</v>
      </c>
      <c r="AB80" s="91">
        <v>0</v>
      </c>
      <c r="AC80" s="91">
        <v>0</v>
      </c>
      <c r="AD80" s="91">
        <v>0</v>
      </c>
      <c r="AE80" s="91">
        <v>0</v>
      </c>
      <c r="AF80" s="91">
        <v>0</v>
      </c>
      <c r="AG80" s="91">
        <v>0</v>
      </c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</row>
    <row r="81" spans="1:57" ht="75">
      <c r="A81" s="63" t="s">
        <v>181</v>
      </c>
      <c r="B81" s="72" t="s">
        <v>182</v>
      </c>
      <c r="C81" s="171" t="s">
        <v>59</v>
      </c>
      <c r="D81" s="135">
        <v>0</v>
      </c>
      <c r="E81" s="135">
        <v>0</v>
      </c>
      <c r="F81" s="135">
        <v>0</v>
      </c>
      <c r="G81" s="135">
        <v>0</v>
      </c>
      <c r="H81" s="135">
        <v>0</v>
      </c>
      <c r="I81" s="135">
        <v>0</v>
      </c>
      <c r="J81" s="135">
        <v>0</v>
      </c>
      <c r="K81" s="135">
        <v>0</v>
      </c>
      <c r="L81" s="135">
        <v>0</v>
      </c>
      <c r="M81" s="135">
        <v>0</v>
      </c>
      <c r="N81" s="135">
        <v>0</v>
      </c>
      <c r="O81" s="135">
        <v>0</v>
      </c>
      <c r="P81" s="91">
        <v>4</v>
      </c>
      <c r="Q81" s="91">
        <v>0.41</v>
      </c>
      <c r="R81" s="154">
        <v>0</v>
      </c>
      <c r="S81" s="154">
        <v>7.5</v>
      </c>
      <c r="T81" s="154">
        <v>0</v>
      </c>
      <c r="U81" s="154">
        <v>0</v>
      </c>
      <c r="V81" s="172">
        <v>0</v>
      </c>
      <c r="W81" s="91">
        <v>0</v>
      </c>
      <c r="X81" s="91">
        <v>0</v>
      </c>
      <c r="Y81" s="91">
        <v>0</v>
      </c>
      <c r="Z81" s="91">
        <v>0</v>
      </c>
      <c r="AA81" s="91">
        <v>0</v>
      </c>
      <c r="AB81" s="91">
        <v>0</v>
      </c>
      <c r="AC81" s="91">
        <v>0</v>
      </c>
      <c r="AD81" s="91">
        <v>0</v>
      </c>
      <c r="AE81" s="91">
        <v>0</v>
      </c>
      <c r="AF81" s="91">
        <v>0</v>
      </c>
      <c r="AG81" s="91">
        <v>0</v>
      </c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</row>
    <row r="82" spans="1:57" ht="93.75">
      <c r="A82" s="63" t="s">
        <v>183</v>
      </c>
      <c r="B82" s="72" t="s">
        <v>184</v>
      </c>
      <c r="C82" s="171" t="s">
        <v>59</v>
      </c>
      <c r="D82" s="135">
        <v>0</v>
      </c>
      <c r="E82" s="135">
        <v>0</v>
      </c>
      <c r="F82" s="135">
        <v>0</v>
      </c>
      <c r="G82" s="135">
        <v>0</v>
      </c>
      <c r="H82" s="135">
        <v>0</v>
      </c>
      <c r="I82" s="135">
        <v>0</v>
      </c>
      <c r="J82" s="135">
        <v>0</v>
      </c>
      <c r="K82" s="135">
        <v>0</v>
      </c>
      <c r="L82" s="135">
        <v>0</v>
      </c>
      <c r="M82" s="135">
        <v>0</v>
      </c>
      <c r="N82" s="135">
        <v>0</v>
      </c>
      <c r="O82" s="135">
        <v>0</v>
      </c>
      <c r="P82" s="135">
        <v>0</v>
      </c>
      <c r="Q82" s="135">
        <v>0</v>
      </c>
      <c r="R82" s="135">
        <v>0</v>
      </c>
      <c r="S82" s="135">
        <v>0</v>
      </c>
      <c r="T82" s="135">
        <v>0</v>
      </c>
      <c r="U82" s="135">
        <v>0</v>
      </c>
      <c r="V82" s="91">
        <v>4</v>
      </c>
      <c r="W82" s="154">
        <f>'5 (25)'!AA68</f>
        <v>0.6</v>
      </c>
      <c r="X82" s="154">
        <f>'5 (25)'!AB68</f>
        <v>0</v>
      </c>
      <c r="Y82" s="154">
        <f>'5 (25)'!AC68</f>
        <v>8.6</v>
      </c>
      <c r="Z82" s="154">
        <f>'5 (25)'!AD68</f>
        <v>0</v>
      </c>
      <c r="AA82" s="154">
        <f>'5 (25)'!AE68</f>
        <v>0</v>
      </c>
      <c r="AB82" s="91">
        <v>0</v>
      </c>
      <c r="AC82" s="91">
        <v>0</v>
      </c>
      <c r="AD82" s="91">
        <v>0</v>
      </c>
      <c r="AE82" s="91">
        <v>0</v>
      </c>
      <c r="AF82" s="91">
        <v>0</v>
      </c>
      <c r="AG82" s="91">
        <v>0</v>
      </c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</row>
    <row r="83" spans="1:57" ht="56.25">
      <c r="A83" s="63" t="s">
        <v>185</v>
      </c>
      <c r="B83" s="72" t="s">
        <v>186</v>
      </c>
      <c r="C83" s="171" t="s">
        <v>59</v>
      </c>
      <c r="D83" s="135">
        <v>0</v>
      </c>
      <c r="E83" s="135">
        <v>0</v>
      </c>
      <c r="F83" s="135">
        <v>0</v>
      </c>
      <c r="G83" s="135">
        <v>0</v>
      </c>
      <c r="H83" s="135">
        <v>0</v>
      </c>
      <c r="I83" s="135">
        <v>0</v>
      </c>
      <c r="J83" s="135">
        <v>0</v>
      </c>
      <c r="K83" s="135">
        <v>0</v>
      </c>
      <c r="L83" s="135">
        <v>0</v>
      </c>
      <c r="M83" s="135">
        <v>0</v>
      </c>
      <c r="N83" s="135">
        <v>0</v>
      </c>
      <c r="O83" s="135">
        <v>0</v>
      </c>
      <c r="P83" s="135">
        <v>0</v>
      </c>
      <c r="Q83" s="135">
        <v>0</v>
      </c>
      <c r="R83" s="135">
        <v>0</v>
      </c>
      <c r="S83" s="135">
        <v>0</v>
      </c>
      <c r="T83" s="135">
        <v>0</v>
      </c>
      <c r="U83" s="135">
        <v>0</v>
      </c>
      <c r="V83" s="135">
        <v>0</v>
      </c>
      <c r="W83" s="135">
        <v>0</v>
      </c>
      <c r="X83" s="135">
        <v>0</v>
      </c>
      <c r="Y83" s="135">
        <v>0</v>
      </c>
      <c r="Z83" s="135">
        <v>0</v>
      </c>
      <c r="AA83" s="135">
        <v>0</v>
      </c>
      <c r="AB83" s="91">
        <v>4</v>
      </c>
      <c r="AC83" s="154">
        <f>'5 (26)'!AA68</f>
        <v>0.4</v>
      </c>
      <c r="AD83" s="154">
        <f>'5 (26)'!AB68</f>
        <v>0</v>
      </c>
      <c r="AE83" s="154">
        <f>'5 (26)'!AC68</f>
        <v>9.9</v>
      </c>
      <c r="AF83" s="154">
        <f>'5 (26)'!AD68</f>
        <v>0</v>
      </c>
      <c r="AG83" s="154">
        <f>'5 (26)'!AE68</f>
        <v>0</v>
      </c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</row>
    <row r="84" spans="1:57" s="39" customFormat="1">
      <c r="A84" s="59" t="s">
        <v>187</v>
      </c>
      <c r="B84" s="73" t="s">
        <v>188</v>
      </c>
      <c r="C84" s="170" t="s">
        <v>59</v>
      </c>
      <c r="D84" s="131">
        <v>4</v>
      </c>
      <c r="E84" s="109">
        <f>SUM(E85:E89)</f>
        <v>0</v>
      </c>
      <c r="F84" s="109">
        <f>SUM(F85:F89)</f>
        <v>0</v>
      </c>
      <c r="G84" s="109">
        <f>SUM(G85:G89)</f>
        <v>1.43</v>
      </c>
      <c r="H84" s="109">
        <f>SUM(H85:H89)</f>
        <v>0</v>
      </c>
      <c r="I84" s="109">
        <f>SUM(I85:I89)</f>
        <v>10</v>
      </c>
      <c r="J84" s="131">
        <v>4</v>
      </c>
      <c r="K84" s="109">
        <f>SUM(K85:K89)</f>
        <v>0</v>
      </c>
      <c r="L84" s="109">
        <f>SUM(L85:L89)</f>
        <v>0</v>
      </c>
      <c r="M84" s="109">
        <f>SUM(M85:M89)</f>
        <v>2.95</v>
      </c>
      <c r="N84" s="109">
        <f>SUM(N85:N89)</f>
        <v>0</v>
      </c>
      <c r="O84" s="109">
        <f>SUM(O85:O89)</f>
        <v>6</v>
      </c>
      <c r="P84" s="131">
        <v>4</v>
      </c>
      <c r="Q84" s="109">
        <f>SUM(Q85:Q89)</f>
        <v>0</v>
      </c>
      <c r="R84" s="109">
        <f>SUM(R85:R89)</f>
        <v>0</v>
      </c>
      <c r="S84" s="109">
        <f>SUM(S85:S89)</f>
        <v>1.64</v>
      </c>
      <c r="T84" s="109">
        <f>SUM(T85:T89)</f>
        <v>0</v>
      </c>
      <c r="U84" s="109">
        <f>SUM(U85:U89)</f>
        <v>5</v>
      </c>
      <c r="V84" s="131">
        <v>4</v>
      </c>
      <c r="W84" s="109">
        <f>SUM(W85:W89)</f>
        <v>0</v>
      </c>
      <c r="X84" s="109">
        <f>SUM(X85:X89)</f>
        <v>0</v>
      </c>
      <c r="Y84" s="109">
        <f>SUM(Y85:Y89)</f>
        <v>1.69</v>
      </c>
      <c r="Z84" s="109">
        <f>SUM(Z85:Z89)</f>
        <v>0</v>
      </c>
      <c r="AA84" s="109">
        <f>SUM(AA85:AA89)</f>
        <v>4</v>
      </c>
      <c r="AB84" s="131">
        <v>4</v>
      </c>
      <c r="AC84" s="109">
        <f>SUM(AC85:AC89)</f>
        <v>0</v>
      </c>
      <c r="AD84" s="109">
        <f>SUM(AD85:AD89)</f>
        <v>0</v>
      </c>
      <c r="AE84" s="109">
        <f>SUM(AE85:AE89)</f>
        <v>2.2599999999999998</v>
      </c>
      <c r="AF84" s="109">
        <f>SUM(AF85:AF89)</f>
        <v>0</v>
      </c>
      <c r="AG84" s="109">
        <f>SUM(AG85:AG89)</f>
        <v>0</v>
      </c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</row>
    <row r="85" spans="1:57" ht="37.5">
      <c r="A85" s="63" t="s">
        <v>189</v>
      </c>
      <c r="B85" s="72" t="s">
        <v>190</v>
      </c>
      <c r="C85" s="171" t="s">
        <v>59</v>
      </c>
      <c r="D85" s="135">
        <v>4</v>
      </c>
      <c r="E85" s="56">
        <f>'5 (22)'!AA69</f>
        <v>0</v>
      </c>
      <c r="F85" s="56">
        <f>'5 (22)'!AB69</f>
        <v>0</v>
      </c>
      <c r="G85" s="56">
        <f>'5 (22)'!AC69</f>
        <v>1.43</v>
      </c>
      <c r="H85" s="56">
        <f>'5 (22)'!AD69</f>
        <v>0</v>
      </c>
      <c r="I85" s="56">
        <f>'5 (22)'!AE69</f>
        <v>10</v>
      </c>
      <c r="J85" s="135">
        <v>0</v>
      </c>
      <c r="K85" s="135">
        <v>0</v>
      </c>
      <c r="L85" s="135">
        <v>0</v>
      </c>
      <c r="M85" s="135">
        <v>0</v>
      </c>
      <c r="N85" s="135">
        <v>0</v>
      </c>
      <c r="O85" s="135">
        <v>0</v>
      </c>
      <c r="P85" s="135">
        <v>0</v>
      </c>
      <c r="Q85" s="135">
        <v>0</v>
      </c>
      <c r="R85" s="135">
        <v>0</v>
      </c>
      <c r="S85" s="135">
        <v>0</v>
      </c>
      <c r="T85" s="135">
        <v>0</v>
      </c>
      <c r="U85" s="135">
        <v>0</v>
      </c>
      <c r="V85" s="135">
        <v>0</v>
      </c>
      <c r="W85" s="135">
        <v>0</v>
      </c>
      <c r="X85" s="135">
        <v>0</v>
      </c>
      <c r="Y85" s="135">
        <v>0</v>
      </c>
      <c r="Z85" s="135">
        <v>0</v>
      </c>
      <c r="AA85" s="135">
        <v>0</v>
      </c>
      <c r="AB85" s="135">
        <v>0</v>
      </c>
      <c r="AC85" s="135">
        <v>0</v>
      </c>
      <c r="AD85" s="135">
        <v>0</v>
      </c>
      <c r="AE85" s="135">
        <v>0</v>
      </c>
      <c r="AF85" s="135">
        <v>0</v>
      </c>
      <c r="AG85" s="135">
        <v>0</v>
      </c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</row>
    <row r="86" spans="1:57" ht="75">
      <c r="A86" s="63" t="s">
        <v>191</v>
      </c>
      <c r="B86" s="72" t="s">
        <v>192</v>
      </c>
      <c r="C86" s="171" t="s">
        <v>59</v>
      </c>
      <c r="D86" s="135">
        <v>0</v>
      </c>
      <c r="E86" s="135">
        <v>0</v>
      </c>
      <c r="F86" s="135">
        <v>0</v>
      </c>
      <c r="G86" s="135">
        <v>0</v>
      </c>
      <c r="H86" s="135">
        <v>0</v>
      </c>
      <c r="I86" s="135">
        <v>0</v>
      </c>
      <c r="J86" s="135">
        <v>4</v>
      </c>
      <c r="K86" s="56">
        <f>'5 (23)'!AA69</f>
        <v>0</v>
      </c>
      <c r="L86" s="56">
        <f>'5 (23)'!AB69</f>
        <v>0</v>
      </c>
      <c r="M86" s="56">
        <f>'5 (23)'!AC69</f>
        <v>2.95</v>
      </c>
      <c r="N86" s="56">
        <f>'5 (23)'!AD69</f>
        <v>0</v>
      </c>
      <c r="O86" s="56">
        <f>'5 (23)'!AE69</f>
        <v>6</v>
      </c>
      <c r="P86" s="91">
        <v>0</v>
      </c>
      <c r="Q86" s="91">
        <v>0</v>
      </c>
      <c r="R86" s="91">
        <v>0</v>
      </c>
      <c r="S86" s="91">
        <v>0</v>
      </c>
      <c r="T86" s="91">
        <v>0</v>
      </c>
      <c r="U86" s="91">
        <v>0</v>
      </c>
      <c r="V86" s="91">
        <v>0</v>
      </c>
      <c r="W86" s="91">
        <v>0</v>
      </c>
      <c r="X86" s="91">
        <v>0</v>
      </c>
      <c r="Y86" s="91">
        <v>0</v>
      </c>
      <c r="Z86" s="91">
        <v>0</v>
      </c>
      <c r="AA86" s="91">
        <v>0</v>
      </c>
      <c r="AB86" s="91">
        <v>0</v>
      </c>
      <c r="AC86" s="91">
        <v>0</v>
      </c>
      <c r="AD86" s="91">
        <v>0</v>
      </c>
      <c r="AE86" s="91">
        <v>0</v>
      </c>
      <c r="AF86" s="91">
        <v>0</v>
      </c>
      <c r="AG86" s="91">
        <v>0</v>
      </c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</row>
    <row r="87" spans="1:57" ht="56.25">
      <c r="A87" s="63" t="s">
        <v>193</v>
      </c>
      <c r="B87" s="72" t="s">
        <v>194</v>
      </c>
      <c r="C87" s="171" t="s">
        <v>59</v>
      </c>
      <c r="D87" s="135">
        <v>0</v>
      </c>
      <c r="E87" s="135">
        <v>0</v>
      </c>
      <c r="F87" s="135">
        <v>0</v>
      </c>
      <c r="G87" s="135">
        <v>0</v>
      </c>
      <c r="H87" s="135">
        <v>0</v>
      </c>
      <c r="I87" s="135">
        <v>0</v>
      </c>
      <c r="J87" s="135">
        <v>0</v>
      </c>
      <c r="K87" s="135">
        <v>0</v>
      </c>
      <c r="L87" s="135">
        <v>0</v>
      </c>
      <c r="M87" s="135">
        <v>0</v>
      </c>
      <c r="N87" s="135">
        <v>0</v>
      </c>
      <c r="O87" s="135">
        <v>0</v>
      </c>
      <c r="P87" s="91">
        <v>4</v>
      </c>
      <c r="Q87" s="154">
        <v>0</v>
      </c>
      <c r="R87" s="154">
        <v>0</v>
      </c>
      <c r="S87" s="154">
        <v>1.64</v>
      </c>
      <c r="T87" s="154">
        <v>0</v>
      </c>
      <c r="U87" s="154">
        <v>5</v>
      </c>
      <c r="V87" s="91">
        <v>0</v>
      </c>
      <c r="W87" s="91">
        <v>0</v>
      </c>
      <c r="X87" s="91">
        <v>0</v>
      </c>
      <c r="Y87" s="91">
        <v>0</v>
      </c>
      <c r="Z87" s="91">
        <v>0</v>
      </c>
      <c r="AA87" s="91">
        <v>0</v>
      </c>
      <c r="AB87" s="91">
        <v>0</v>
      </c>
      <c r="AC87" s="91">
        <v>0</v>
      </c>
      <c r="AD87" s="91">
        <v>0</v>
      </c>
      <c r="AE87" s="91">
        <v>0</v>
      </c>
      <c r="AF87" s="91">
        <v>0</v>
      </c>
      <c r="AG87" s="91">
        <v>0</v>
      </c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</row>
    <row r="88" spans="1:57" ht="56.25">
      <c r="A88" s="63" t="s">
        <v>195</v>
      </c>
      <c r="B88" s="72" t="s">
        <v>196</v>
      </c>
      <c r="C88" s="171" t="s">
        <v>59</v>
      </c>
      <c r="D88" s="135">
        <v>0</v>
      </c>
      <c r="E88" s="135">
        <v>0</v>
      </c>
      <c r="F88" s="135">
        <v>0</v>
      </c>
      <c r="G88" s="135">
        <v>0</v>
      </c>
      <c r="H88" s="135">
        <v>0</v>
      </c>
      <c r="I88" s="135">
        <v>0</v>
      </c>
      <c r="J88" s="135">
        <v>0</v>
      </c>
      <c r="K88" s="135">
        <v>0</v>
      </c>
      <c r="L88" s="135">
        <v>0</v>
      </c>
      <c r="M88" s="135">
        <v>0</v>
      </c>
      <c r="N88" s="135">
        <v>0</v>
      </c>
      <c r="O88" s="135">
        <v>0</v>
      </c>
      <c r="P88" s="91">
        <v>0</v>
      </c>
      <c r="Q88" s="91">
        <v>0</v>
      </c>
      <c r="R88" s="91">
        <v>0</v>
      </c>
      <c r="S88" s="91">
        <v>0</v>
      </c>
      <c r="T88" s="91">
        <v>0</v>
      </c>
      <c r="U88" s="91">
        <v>0</v>
      </c>
      <c r="V88" s="91">
        <v>4</v>
      </c>
      <c r="W88" s="154">
        <f>'5 (25)'!AA69</f>
        <v>0</v>
      </c>
      <c r="X88" s="154">
        <f>'5 (25)'!AB69</f>
        <v>0</v>
      </c>
      <c r="Y88" s="154">
        <f>'5 (25)'!AC69</f>
        <v>1.69</v>
      </c>
      <c r="Z88" s="154">
        <f>'5 (25)'!AD69</f>
        <v>0</v>
      </c>
      <c r="AA88" s="154">
        <f>'5 (25)'!AE69</f>
        <v>4</v>
      </c>
      <c r="AB88" s="91">
        <v>0</v>
      </c>
      <c r="AC88" s="91">
        <v>0</v>
      </c>
      <c r="AD88" s="91">
        <v>0</v>
      </c>
      <c r="AE88" s="91">
        <v>0</v>
      </c>
      <c r="AF88" s="91">
        <v>0</v>
      </c>
      <c r="AG88" s="91">
        <v>0</v>
      </c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</row>
    <row r="89" spans="1:57" ht="37.5">
      <c r="A89" s="63" t="s">
        <v>197</v>
      </c>
      <c r="B89" s="72" t="s">
        <v>198</v>
      </c>
      <c r="C89" s="171" t="s">
        <v>59</v>
      </c>
      <c r="D89" s="135">
        <v>0</v>
      </c>
      <c r="E89" s="135">
        <v>0</v>
      </c>
      <c r="F89" s="135">
        <v>0</v>
      </c>
      <c r="G89" s="135">
        <v>0</v>
      </c>
      <c r="H89" s="135">
        <v>0</v>
      </c>
      <c r="I89" s="135">
        <v>0</v>
      </c>
      <c r="J89" s="135">
        <v>0</v>
      </c>
      <c r="K89" s="135">
        <v>0</v>
      </c>
      <c r="L89" s="135">
        <v>0</v>
      </c>
      <c r="M89" s="135">
        <v>0</v>
      </c>
      <c r="N89" s="135">
        <v>0</v>
      </c>
      <c r="O89" s="135">
        <v>0</v>
      </c>
      <c r="P89" s="91">
        <v>0</v>
      </c>
      <c r="Q89" s="91">
        <v>0</v>
      </c>
      <c r="R89" s="91">
        <v>0</v>
      </c>
      <c r="S89" s="91">
        <v>0</v>
      </c>
      <c r="T89" s="91">
        <v>0</v>
      </c>
      <c r="U89" s="91">
        <v>0</v>
      </c>
      <c r="V89" s="91">
        <v>0</v>
      </c>
      <c r="W89" s="91">
        <v>0</v>
      </c>
      <c r="X89" s="91">
        <v>0</v>
      </c>
      <c r="Y89" s="91">
        <v>0</v>
      </c>
      <c r="Z89" s="91">
        <v>0</v>
      </c>
      <c r="AA89" s="91">
        <v>0</v>
      </c>
      <c r="AB89" s="91">
        <v>4</v>
      </c>
      <c r="AC89" s="154">
        <f>'5 (26)'!AA69</f>
        <v>0</v>
      </c>
      <c r="AD89" s="154">
        <f>'5 (26)'!AB69</f>
        <v>0</v>
      </c>
      <c r="AE89" s="154">
        <f>'5 (26)'!AC69</f>
        <v>2.2599999999999998</v>
      </c>
      <c r="AF89" s="154">
        <f>'5 (26)'!AD69</f>
        <v>0</v>
      </c>
      <c r="AG89" s="154">
        <f>'5 (26)'!AE69</f>
        <v>0</v>
      </c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</row>
    <row r="90" spans="1:57" s="39" customFormat="1">
      <c r="A90" s="59" t="s">
        <v>199</v>
      </c>
      <c r="B90" s="73" t="s">
        <v>200</v>
      </c>
      <c r="C90" s="170" t="s">
        <v>59</v>
      </c>
      <c r="D90" s="131">
        <v>4</v>
      </c>
      <c r="E90" s="173">
        <f>SUM(E91:E95)</f>
        <v>0.16</v>
      </c>
      <c r="F90" s="173">
        <f>SUM(F91:F95)</f>
        <v>0</v>
      </c>
      <c r="G90" s="173">
        <f>SUM(G91:G95)</f>
        <v>3.9</v>
      </c>
      <c r="H90" s="173">
        <f>SUM(H91:H95)</f>
        <v>0</v>
      </c>
      <c r="I90" s="173">
        <f>SUM(I91:I95)</f>
        <v>0</v>
      </c>
      <c r="J90" s="174">
        <v>4</v>
      </c>
      <c r="K90" s="173">
        <f>SUM(K91:K95)</f>
        <v>0.32</v>
      </c>
      <c r="L90" s="173">
        <f>SUM(L91:L95)</f>
        <v>0</v>
      </c>
      <c r="M90" s="173">
        <f>SUM(M91:M95)</f>
        <v>6.2</v>
      </c>
      <c r="N90" s="173">
        <f>SUM(N91:N95)</f>
        <v>0</v>
      </c>
      <c r="O90" s="173">
        <f>SUM(O91:O95)</f>
        <v>0</v>
      </c>
      <c r="P90" s="174">
        <v>4</v>
      </c>
      <c r="Q90" s="173">
        <f>SUM(Q91:Q95)</f>
        <v>0.16</v>
      </c>
      <c r="R90" s="173">
        <f>SUM(R91:R95)</f>
        <v>0</v>
      </c>
      <c r="S90" s="173">
        <f>SUM(S91:S95)</f>
        <v>3.363</v>
      </c>
      <c r="T90" s="173">
        <f>SUM(T91:T95)</f>
        <v>0</v>
      </c>
      <c r="U90" s="173">
        <f>SUM(U91:U95)</f>
        <v>0</v>
      </c>
      <c r="V90" s="174">
        <v>4</v>
      </c>
      <c r="W90" s="173">
        <f>SUM(W91:W95)</f>
        <v>0.4</v>
      </c>
      <c r="X90" s="173">
        <f>SUM(X91:X95)</f>
        <v>0</v>
      </c>
      <c r="Y90" s="173">
        <f>SUM(Y91:Y95)</f>
        <v>5.6769999999999996</v>
      </c>
      <c r="Z90" s="173">
        <f>SUM(Z91:Z95)</f>
        <v>0</v>
      </c>
      <c r="AA90" s="173">
        <f>SUM(AA91:AA95)</f>
        <v>0</v>
      </c>
      <c r="AB90" s="174">
        <v>4</v>
      </c>
      <c r="AC90" s="173">
        <f>SUM(AC91:AC95)</f>
        <v>0.32</v>
      </c>
      <c r="AD90" s="173">
        <f>SUM(AD91:AD95)</f>
        <v>0</v>
      </c>
      <c r="AE90" s="173">
        <f>SUM(AE91:AE95)</f>
        <v>5.2</v>
      </c>
      <c r="AF90" s="173">
        <f>SUM(AF91:AF95)</f>
        <v>0</v>
      </c>
      <c r="AG90" s="173">
        <f>SUM(AG91:AG95)</f>
        <v>0</v>
      </c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</row>
    <row r="91" spans="1:57" ht="56.25">
      <c r="A91" s="63" t="s">
        <v>201</v>
      </c>
      <c r="B91" s="72" t="s">
        <v>202</v>
      </c>
      <c r="C91" s="171" t="s">
        <v>59</v>
      </c>
      <c r="D91" s="135">
        <v>4</v>
      </c>
      <c r="E91" s="175">
        <f>'5 (22)'!AA70</f>
        <v>0.16</v>
      </c>
      <c r="F91" s="175">
        <f>'5 (22)'!AB70</f>
        <v>0</v>
      </c>
      <c r="G91" s="175">
        <f>'5 (22)'!AC70</f>
        <v>3.9</v>
      </c>
      <c r="H91" s="175">
        <f>'5 (22)'!AD70</f>
        <v>0</v>
      </c>
      <c r="I91" s="175">
        <f>'5 (22)'!AE70</f>
        <v>0</v>
      </c>
      <c r="J91" s="135">
        <v>0</v>
      </c>
      <c r="K91" s="135">
        <v>0</v>
      </c>
      <c r="L91" s="135">
        <v>0</v>
      </c>
      <c r="M91" s="135">
        <v>0</v>
      </c>
      <c r="N91" s="135">
        <v>0</v>
      </c>
      <c r="O91" s="135">
        <v>0</v>
      </c>
      <c r="P91" s="135">
        <v>0</v>
      </c>
      <c r="Q91" s="135">
        <v>0</v>
      </c>
      <c r="R91" s="135">
        <v>0</v>
      </c>
      <c r="S91" s="135">
        <v>0</v>
      </c>
      <c r="T91" s="135">
        <v>0</v>
      </c>
      <c r="U91" s="135">
        <v>0</v>
      </c>
      <c r="V91" s="135">
        <v>0</v>
      </c>
      <c r="W91" s="135">
        <v>0</v>
      </c>
      <c r="X91" s="135">
        <v>0</v>
      </c>
      <c r="Y91" s="135">
        <v>0</v>
      </c>
      <c r="Z91" s="135">
        <v>0</v>
      </c>
      <c r="AA91" s="135">
        <v>0</v>
      </c>
      <c r="AB91" s="135">
        <v>0</v>
      </c>
      <c r="AC91" s="135">
        <v>0</v>
      </c>
      <c r="AD91" s="135">
        <v>0</v>
      </c>
      <c r="AE91" s="135">
        <v>0</v>
      </c>
      <c r="AF91" s="135">
        <v>0</v>
      </c>
      <c r="AG91" s="135">
        <v>0</v>
      </c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</row>
    <row r="92" spans="1:57" ht="56.25">
      <c r="A92" s="63" t="s">
        <v>203</v>
      </c>
      <c r="B92" s="72" t="s">
        <v>204</v>
      </c>
      <c r="C92" s="171" t="s">
        <v>59</v>
      </c>
      <c r="D92" s="135">
        <v>0</v>
      </c>
      <c r="E92" s="135">
        <v>0</v>
      </c>
      <c r="F92" s="135">
        <v>0</v>
      </c>
      <c r="G92" s="135">
        <v>0</v>
      </c>
      <c r="H92" s="135">
        <v>0</v>
      </c>
      <c r="I92" s="135">
        <v>0</v>
      </c>
      <c r="J92" s="135">
        <v>4</v>
      </c>
      <c r="K92" s="56">
        <f>'5 (23)'!AA70</f>
        <v>0.32</v>
      </c>
      <c r="L92" s="56">
        <f>'5 (23)'!AB70</f>
        <v>0</v>
      </c>
      <c r="M92" s="56">
        <f>'5 (23)'!AC70</f>
        <v>6.2</v>
      </c>
      <c r="N92" s="56">
        <f>'5 (23)'!AD70</f>
        <v>0</v>
      </c>
      <c r="O92" s="56">
        <f>'5 (23)'!AE70</f>
        <v>0</v>
      </c>
      <c r="P92" s="91">
        <v>0</v>
      </c>
      <c r="Q92" s="91">
        <v>0</v>
      </c>
      <c r="R92" s="91">
        <v>0</v>
      </c>
      <c r="S92" s="91">
        <v>0</v>
      </c>
      <c r="T92" s="91">
        <v>0</v>
      </c>
      <c r="U92" s="91">
        <v>0</v>
      </c>
      <c r="V92" s="91">
        <v>0</v>
      </c>
      <c r="W92" s="91">
        <v>0</v>
      </c>
      <c r="X92" s="91">
        <v>0</v>
      </c>
      <c r="Y92" s="91">
        <v>0</v>
      </c>
      <c r="Z92" s="91">
        <v>0</v>
      </c>
      <c r="AA92" s="91">
        <v>0</v>
      </c>
      <c r="AB92" s="91">
        <v>0</v>
      </c>
      <c r="AC92" s="91">
        <v>0</v>
      </c>
      <c r="AD92" s="91">
        <v>0</v>
      </c>
      <c r="AE92" s="91">
        <v>0</v>
      </c>
      <c r="AF92" s="91">
        <v>0</v>
      </c>
      <c r="AG92" s="91">
        <v>0</v>
      </c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</row>
    <row r="93" spans="1:57" ht="56.25">
      <c r="A93" s="63" t="s">
        <v>205</v>
      </c>
      <c r="B93" s="72" t="s">
        <v>206</v>
      </c>
      <c r="C93" s="171" t="s">
        <v>59</v>
      </c>
      <c r="D93" s="135">
        <v>0</v>
      </c>
      <c r="E93" s="135">
        <v>0</v>
      </c>
      <c r="F93" s="135">
        <v>0</v>
      </c>
      <c r="G93" s="135">
        <v>0</v>
      </c>
      <c r="H93" s="135">
        <v>0</v>
      </c>
      <c r="I93" s="135">
        <v>0</v>
      </c>
      <c r="J93" s="135">
        <v>0</v>
      </c>
      <c r="K93" s="135">
        <v>0</v>
      </c>
      <c r="L93" s="135">
        <v>0</v>
      </c>
      <c r="M93" s="135">
        <v>0</v>
      </c>
      <c r="N93" s="135">
        <v>0</v>
      </c>
      <c r="O93" s="135">
        <v>0</v>
      </c>
      <c r="P93" s="91">
        <v>4</v>
      </c>
      <c r="Q93" s="154">
        <v>0.16</v>
      </c>
      <c r="R93" s="154">
        <v>0</v>
      </c>
      <c r="S93" s="154">
        <v>3.363</v>
      </c>
      <c r="T93" s="154">
        <v>0</v>
      </c>
      <c r="U93" s="154">
        <v>0</v>
      </c>
      <c r="V93" s="91">
        <v>0</v>
      </c>
      <c r="W93" s="91">
        <v>0</v>
      </c>
      <c r="X93" s="91">
        <v>0</v>
      </c>
      <c r="Y93" s="91">
        <v>0</v>
      </c>
      <c r="Z93" s="91">
        <v>0</v>
      </c>
      <c r="AA93" s="91">
        <v>0</v>
      </c>
      <c r="AB93" s="91">
        <v>0</v>
      </c>
      <c r="AC93" s="91">
        <v>0</v>
      </c>
      <c r="AD93" s="91">
        <v>0</v>
      </c>
      <c r="AE93" s="91">
        <v>0</v>
      </c>
      <c r="AF93" s="91">
        <v>0</v>
      </c>
      <c r="AG93" s="91">
        <v>0</v>
      </c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</row>
    <row r="94" spans="1:57" ht="37.5">
      <c r="A94" s="63" t="s">
        <v>207</v>
      </c>
      <c r="B94" s="72" t="s">
        <v>208</v>
      </c>
      <c r="C94" s="171" t="s">
        <v>59</v>
      </c>
      <c r="D94" s="135">
        <v>0</v>
      </c>
      <c r="E94" s="135">
        <v>0</v>
      </c>
      <c r="F94" s="135">
        <v>0</v>
      </c>
      <c r="G94" s="135">
        <v>0</v>
      </c>
      <c r="H94" s="135">
        <v>0</v>
      </c>
      <c r="I94" s="135">
        <v>0</v>
      </c>
      <c r="J94" s="135">
        <v>0</v>
      </c>
      <c r="K94" s="135">
        <v>0</v>
      </c>
      <c r="L94" s="135">
        <v>0</v>
      </c>
      <c r="M94" s="135">
        <v>0</v>
      </c>
      <c r="N94" s="135">
        <v>0</v>
      </c>
      <c r="O94" s="135">
        <v>0</v>
      </c>
      <c r="P94" s="91">
        <v>0</v>
      </c>
      <c r="Q94" s="91">
        <v>0</v>
      </c>
      <c r="R94" s="91">
        <v>0</v>
      </c>
      <c r="S94" s="91">
        <v>0</v>
      </c>
      <c r="T94" s="91">
        <v>0</v>
      </c>
      <c r="U94" s="91">
        <v>0</v>
      </c>
      <c r="V94" s="91">
        <v>4</v>
      </c>
      <c r="W94" s="154">
        <f>'5 (25)'!AA70</f>
        <v>0.4</v>
      </c>
      <c r="X94" s="154">
        <f>'5 (25)'!AB70</f>
        <v>0</v>
      </c>
      <c r="Y94" s="154">
        <f>'5 (25)'!AC70</f>
        <v>5.6769999999999996</v>
      </c>
      <c r="Z94" s="154">
        <f>'5 (25)'!AD70</f>
        <v>0</v>
      </c>
      <c r="AA94" s="154">
        <f>'5 (25)'!AE70</f>
        <v>0</v>
      </c>
      <c r="AB94" s="91">
        <v>0</v>
      </c>
      <c r="AC94" s="91">
        <v>0</v>
      </c>
      <c r="AD94" s="91">
        <v>0</v>
      </c>
      <c r="AE94" s="91">
        <v>0</v>
      </c>
      <c r="AF94" s="91">
        <v>0</v>
      </c>
      <c r="AG94" s="91">
        <v>0</v>
      </c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87"/>
    </row>
    <row r="95" spans="1:57" ht="75">
      <c r="A95" s="63" t="s">
        <v>209</v>
      </c>
      <c r="B95" s="72" t="s">
        <v>210</v>
      </c>
      <c r="C95" s="171" t="s">
        <v>59</v>
      </c>
      <c r="D95" s="135">
        <v>0</v>
      </c>
      <c r="E95" s="135">
        <v>0</v>
      </c>
      <c r="F95" s="135">
        <v>0</v>
      </c>
      <c r="G95" s="135">
        <v>0</v>
      </c>
      <c r="H95" s="135">
        <v>0</v>
      </c>
      <c r="I95" s="135">
        <v>0</v>
      </c>
      <c r="J95" s="135">
        <v>0</v>
      </c>
      <c r="K95" s="135">
        <v>0</v>
      </c>
      <c r="L95" s="135">
        <v>0</v>
      </c>
      <c r="M95" s="135">
        <v>0</v>
      </c>
      <c r="N95" s="135">
        <v>0</v>
      </c>
      <c r="O95" s="135">
        <v>0</v>
      </c>
      <c r="P95" s="91">
        <v>0</v>
      </c>
      <c r="Q95" s="91">
        <v>0</v>
      </c>
      <c r="R95" s="91">
        <v>0</v>
      </c>
      <c r="S95" s="91">
        <v>0</v>
      </c>
      <c r="T95" s="91">
        <v>0</v>
      </c>
      <c r="U95" s="91">
        <v>0</v>
      </c>
      <c r="V95" s="91">
        <v>0</v>
      </c>
      <c r="W95" s="91">
        <v>0</v>
      </c>
      <c r="X95" s="91">
        <v>0</v>
      </c>
      <c r="Y95" s="91">
        <v>0</v>
      </c>
      <c r="Z95" s="91">
        <v>0</v>
      </c>
      <c r="AA95" s="91">
        <v>0</v>
      </c>
      <c r="AB95" s="91">
        <v>4</v>
      </c>
      <c r="AC95" s="154">
        <f>'5 (26)'!AA70</f>
        <v>0.32</v>
      </c>
      <c r="AD95" s="154">
        <f>'5 (26)'!AB70</f>
        <v>0</v>
      </c>
      <c r="AE95" s="154">
        <f>'5 (26)'!AC70</f>
        <v>5.2</v>
      </c>
      <c r="AF95" s="154">
        <f>'5 (26)'!AD70</f>
        <v>0</v>
      </c>
      <c r="AG95" s="154">
        <f>'5 (26)'!AE70</f>
        <v>0</v>
      </c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  <c r="BD95" s="87"/>
      <c r="BE95" s="87"/>
    </row>
    <row r="96" spans="1:57" s="39" customFormat="1">
      <c r="A96" s="59" t="s">
        <v>211</v>
      </c>
      <c r="B96" s="73" t="s">
        <v>212</v>
      </c>
      <c r="C96" s="170" t="s">
        <v>59</v>
      </c>
      <c r="D96" s="131">
        <v>4</v>
      </c>
      <c r="E96" s="173">
        <f>SUM(E97:E101)</f>
        <v>1.07</v>
      </c>
      <c r="F96" s="173">
        <f>SUM(F97:F101)</f>
        <v>0</v>
      </c>
      <c r="G96" s="173">
        <f>SUM(G97:G101)</f>
        <v>4.17</v>
      </c>
      <c r="H96" s="173">
        <f>SUM(H97:H101)</f>
        <v>0</v>
      </c>
      <c r="I96" s="173">
        <f>SUM(I97:I101)</f>
        <v>0</v>
      </c>
      <c r="J96" s="174">
        <v>4</v>
      </c>
      <c r="K96" s="173">
        <f>SUM(K97:K101)</f>
        <v>0.5</v>
      </c>
      <c r="L96" s="173">
        <f>SUM(L97:L101)</f>
        <v>0</v>
      </c>
      <c r="M96" s="173">
        <f>SUM(M97:M101)</f>
        <v>7.24</v>
      </c>
      <c r="N96" s="173">
        <f>SUM(N97:N101)</f>
        <v>0</v>
      </c>
      <c r="O96" s="173">
        <f>SUM(O97:O101)</f>
        <v>0</v>
      </c>
      <c r="P96" s="174">
        <v>4</v>
      </c>
      <c r="Q96" s="173">
        <f>SUM(Q97:Q101)</f>
        <v>0.56999999999999995</v>
      </c>
      <c r="R96" s="173">
        <f>SUM(R97:R101)</f>
        <v>0</v>
      </c>
      <c r="S96" s="173">
        <f>SUM(S97:S101)</f>
        <v>6.6</v>
      </c>
      <c r="T96" s="173">
        <f>SUM(T97:T101)</f>
        <v>0</v>
      </c>
      <c r="U96" s="173">
        <f>SUM(U97:U101)</f>
        <v>0</v>
      </c>
      <c r="V96" s="174">
        <v>4</v>
      </c>
      <c r="W96" s="173">
        <f>SUM(W97:W101)</f>
        <v>0.41</v>
      </c>
      <c r="X96" s="173">
        <f>SUM(X97:X101)</f>
        <v>0</v>
      </c>
      <c r="Y96" s="173">
        <f>SUM(Y97:Y101)</f>
        <v>6.22</v>
      </c>
      <c r="Z96" s="173">
        <f>SUM(Z97:Z101)</f>
        <v>0</v>
      </c>
      <c r="AA96" s="173">
        <f>SUM(AA97:AA101)</f>
        <v>0</v>
      </c>
      <c r="AB96" s="174">
        <v>4</v>
      </c>
      <c r="AC96" s="173">
        <f>SUM(AC97:AC101)</f>
        <v>0.35</v>
      </c>
      <c r="AD96" s="173">
        <f>SUM(AD97:AD101)</f>
        <v>0</v>
      </c>
      <c r="AE96" s="173">
        <f>SUM(AE97:AE101)</f>
        <v>7.6</v>
      </c>
      <c r="AF96" s="173">
        <f>SUM(AF97:AF101)</f>
        <v>0</v>
      </c>
      <c r="AG96" s="173">
        <f>SUM(AG97:AG101)</f>
        <v>0</v>
      </c>
      <c r="AH96" s="167"/>
      <c r="AI96" s="167"/>
      <c r="AJ96" s="167"/>
      <c r="AK96" s="167"/>
      <c r="AL96" s="167"/>
      <c r="AM96" s="167"/>
      <c r="AN96" s="167"/>
      <c r="AO96" s="167"/>
      <c r="AP96" s="167"/>
      <c r="AQ96" s="167"/>
      <c r="AR96" s="167"/>
      <c r="AS96" s="167"/>
      <c r="AT96" s="167"/>
      <c r="AU96" s="167"/>
      <c r="AV96" s="167"/>
      <c r="AW96" s="167"/>
      <c r="AX96" s="167"/>
      <c r="AY96" s="167"/>
      <c r="AZ96" s="167"/>
      <c r="BA96" s="167"/>
      <c r="BB96" s="167"/>
      <c r="BC96" s="167"/>
      <c r="BD96" s="167"/>
      <c r="BE96" s="167"/>
    </row>
    <row r="97" spans="1:57" ht="75">
      <c r="A97" s="63" t="s">
        <v>213</v>
      </c>
      <c r="B97" s="72" t="s">
        <v>214</v>
      </c>
      <c r="C97" s="171" t="s">
        <v>59</v>
      </c>
      <c r="D97" s="135">
        <v>4</v>
      </c>
      <c r="E97" s="175">
        <f>'5 (22)'!AA71</f>
        <v>1.07</v>
      </c>
      <c r="F97" s="175">
        <f>'5 (22)'!AB71</f>
        <v>0</v>
      </c>
      <c r="G97" s="175">
        <f>'5 (22)'!AC71</f>
        <v>4.17</v>
      </c>
      <c r="H97" s="175">
        <f>'5 (22)'!AD71</f>
        <v>0</v>
      </c>
      <c r="I97" s="175">
        <f>'5 (22)'!AE71</f>
        <v>0</v>
      </c>
      <c r="J97" s="135">
        <v>0</v>
      </c>
      <c r="K97" s="135">
        <v>0</v>
      </c>
      <c r="L97" s="135">
        <v>0</v>
      </c>
      <c r="M97" s="135">
        <v>0</v>
      </c>
      <c r="N97" s="135">
        <v>0</v>
      </c>
      <c r="O97" s="135">
        <v>0</v>
      </c>
      <c r="P97" s="135">
        <v>0</v>
      </c>
      <c r="Q97" s="135">
        <v>0</v>
      </c>
      <c r="R97" s="135">
        <v>0</v>
      </c>
      <c r="S97" s="135">
        <v>0</v>
      </c>
      <c r="T97" s="135">
        <v>0</v>
      </c>
      <c r="U97" s="135">
        <v>0</v>
      </c>
      <c r="V97" s="135">
        <v>0</v>
      </c>
      <c r="W97" s="135">
        <v>0</v>
      </c>
      <c r="X97" s="135">
        <v>0</v>
      </c>
      <c r="Y97" s="135">
        <v>0</v>
      </c>
      <c r="Z97" s="135">
        <v>0</v>
      </c>
      <c r="AA97" s="135">
        <v>0</v>
      </c>
      <c r="AB97" s="135">
        <v>0</v>
      </c>
      <c r="AC97" s="135">
        <v>0</v>
      </c>
      <c r="AD97" s="135">
        <v>0</v>
      </c>
      <c r="AE97" s="135">
        <v>0</v>
      </c>
      <c r="AF97" s="135">
        <v>0</v>
      </c>
      <c r="AG97" s="135">
        <v>0</v>
      </c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  <c r="BD97" s="87"/>
      <c r="BE97" s="87"/>
    </row>
    <row r="98" spans="1:57" ht="112.5">
      <c r="A98" s="63" t="s">
        <v>215</v>
      </c>
      <c r="B98" s="72" t="s">
        <v>216</v>
      </c>
      <c r="C98" s="91" t="s">
        <v>59</v>
      </c>
      <c r="D98" s="135">
        <v>0</v>
      </c>
      <c r="E98" s="135">
        <v>0</v>
      </c>
      <c r="F98" s="135">
        <v>0</v>
      </c>
      <c r="G98" s="135">
        <v>0</v>
      </c>
      <c r="H98" s="135">
        <v>0</v>
      </c>
      <c r="I98" s="135">
        <v>0</v>
      </c>
      <c r="J98" s="135">
        <v>4</v>
      </c>
      <c r="K98" s="56">
        <f>'5 (23)'!AA71</f>
        <v>0.5</v>
      </c>
      <c r="L98" s="56">
        <f>'5 (23)'!AB71</f>
        <v>0</v>
      </c>
      <c r="M98" s="56">
        <f>'5 (23)'!AC71</f>
        <v>7.24</v>
      </c>
      <c r="N98" s="56">
        <f>'5 (23)'!AD71</f>
        <v>0</v>
      </c>
      <c r="O98" s="56">
        <f>'5 (23)'!AE71</f>
        <v>0</v>
      </c>
      <c r="P98" s="91">
        <v>0</v>
      </c>
      <c r="Q98" s="91">
        <v>0</v>
      </c>
      <c r="R98" s="91">
        <v>0</v>
      </c>
      <c r="S98" s="91">
        <v>0</v>
      </c>
      <c r="T98" s="91">
        <v>0</v>
      </c>
      <c r="U98" s="91">
        <v>0</v>
      </c>
      <c r="V98" s="91">
        <v>0</v>
      </c>
      <c r="W98" s="91">
        <v>0</v>
      </c>
      <c r="X98" s="91">
        <v>0</v>
      </c>
      <c r="Y98" s="91">
        <v>0</v>
      </c>
      <c r="Z98" s="91">
        <v>0</v>
      </c>
      <c r="AA98" s="91">
        <v>0</v>
      </c>
      <c r="AB98" s="91">
        <v>0</v>
      </c>
      <c r="AC98" s="91">
        <v>0</v>
      </c>
      <c r="AD98" s="91">
        <v>0</v>
      </c>
      <c r="AE98" s="91">
        <v>0</v>
      </c>
      <c r="AF98" s="91">
        <v>0</v>
      </c>
      <c r="AG98" s="91">
        <v>0</v>
      </c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  <c r="BD98" s="87"/>
      <c r="BE98" s="87"/>
    </row>
    <row r="99" spans="1:57" ht="131.25">
      <c r="A99" s="63" t="s">
        <v>217</v>
      </c>
      <c r="B99" s="72" t="s">
        <v>218</v>
      </c>
      <c r="C99" s="91" t="s">
        <v>59</v>
      </c>
      <c r="D99" s="135">
        <v>0</v>
      </c>
      <c r="E99" s="135">
        <v>0</v>
      </c>
      <c r="F99" s="135">
        <v>0</v>
      </c>
      <c r="G99" s="135">
        <v>0</v>
      </c>
      <c r="H99" s="135">
        <v>0</v>
      </c>
      <c r="I99" s="135">
        <v>0</v>
      </c>
      <c r="J99" s="135">
        <v>0</v>
      </c>
      <c r="K99" s="135">
        <v>0</v>
      </c>
      <c r="L99" s="135">
        <v>0</v>
      </c>
      <c r="M99" s="135">
        <v>0</v>
      </c>
      <c r="N99" s="135">
        <v>0</v>
      </c>
      <c r="O99" s="135">
        <v>0</v>
      </c>
      <c r="P99" s="91">
        <v>4</v>
      </c>
      <c r="Q99" s="154">
        <v>0.56999999999999995</v>
      </c>
      <c r="R99" s="154">
        <v>0</v>
      </c>
      <c r="S99" s="154">
        <v>6.6</v>
      </c>
      <c r="T99" s="154">
        <v>0</v>
      </c>
      <c r="U99" s="154">
        <v>0</v>
      </c>
      <c r="V99" s="91">
        <v>0</v>
      </c>
      <c r="W99" s="91">
        <v>0</v>
      </c>
      <c r="X99" s="91">
        <v>0</v>
      </c>
      <c r="Y99" s="91">
        <v>0</v>
      </c>
      <c r="Z99" s="91">
        <v>0</v>
      </c>
      <c r="AA99" s="91">
        <v>0</v>
      </c>
      <c r="AB99" s="91">
        <v>0</v>
      </c>
      <c r="AC99" s="91">
        <v>0</v>
      </c>
      <c r="AD99" s="91">
        <v>0</v>
      </c>
      <c r="AE99" s="91">
        <v>0</v>
      </c>
      <c r="AF99" s="91">
        <v>0</v>
      </c>
      <c r="AG99" s="91">
        <v>0</v>
      </c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</row>
    <row r="100" spans="1:57" ht="93.75">
      <c r="A100" s="63" t="s">
        <v>219</v>
      </c>
      <c r="B100" s="72" t="s">
        <v>220</v>
      </c>
      <c r="C100" s="91" t="s">
        <v>59</v>
      </c>
      <c r="D100" s="135">
        <v>0</v>
      </c>
      <c r="E100" s="135">
        <v>0</v>
      </c>
      <c r="F100" s="135">
        <v>0</v>
      </c>
      <c r="G100" s="135">
        <v>0</v>
      </c>
      <c r="H100" s="135">
        <v>0</v>
      </c>
      <c r="I100" s="135">
        <v>0</v>
      </c>
      <c r="J100" s="135">
        <v>0</v>
      </c>
      <c r="K100" s="135">
        <v>0</v>
      </c>
      <c r="L100" s="135">
        <v>0</v>
      </c>
      <c r="M100" s="135">
        <v>0</v>
      </c>
      <c r="N100" s="135">
        <v>0</v>
      </c>
      <c r="O100" s="135">
        <v>0</v>
      </c>
      <c r="P100" s="91">
        <v>0</v>
      </c>
      <c r="Q100" s="91">
        <v>0</v>
      </c>
      <c r="R100" s="91">
        <v>0</v>
      </c>
      <c r="S100" s="91">
        <v>0</v>
      </c>
      <c r="T100" s="91">
        <v>0</v>
      </c>
      <c r="U100" s="91">
        <v>0</v>
      </c>
      <c r="V100" s="91">
        <v>4</v>
      </c>
      <c r="W100" s="154">
        <f>'5 (25)'!AA71</f>
        <v>0.41</v>
      </c>
      <c r="X100" s="154">
        <f>'5 (25)'!AB71</f>
        <v>0</v>
      </c>
      <c r="Y100" s="154">
        <f>'5 (25)'!AC71</f>
        <v>6.22</v>
      </c>
      <c r="Z100" s="154">
        <f>'5 (25)'!AD71</f>
        <v>0</v>
      </c>
      <c r="AA100" s="154">
        <f>'5 (25)'!AE71</f>
        <v>0</v>
      </c>
      <c r="AB100" s="91">
        <v>0</v>
      </c>
      <c r="AC100" s="91">
        <v>0</v>
      </c>
      <c r="AD100" s="91">
        <v>0</v>
      </c>
      <c r="AE100" s="91">
        <v>0</v>
      </c>
      <c r="AF100" s="91">
        <v>0</v>
      </c>
      <c r="AG100" s="91">
        <v>0</v>
      </c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  <c r="BD100" s="87"/>
      <c r="BE100" s="87"/>
    </row>
    <row r="101" spans="1:57" ht="93.75">
      <c r="A101" s="63" t="s">
        <v>221</v>
      </c>
      <c r="B101" s="72" t="s">
        <v>222</v>
      </c>
      <c r="C101" s="91" t="s">
        <v>59</v>
      </c>
      <c r="D101" s="135">
        <v>0</v>
      </c>
      <c r="E101" s="135">
        <v>0</v>
      </c>
      <c r="F101" s="135">
        <v>0</v>
      </c>
      <c r="G101" s="135">
        <v>0</v>
      </c>
      <c r="H101" s="135">
        <v>0</v>
      </c>
      <c r="I101" s="135">
        <v>0</v>
      </c>
      <c r="J101" s="135">
        <v>0</v>
      </c>
      <c r="K101" s="135">
        <v>0</v>
      </c>
      <c r="L101" s="135">
        <v>0</v>
      </c>
      <c r="M101" s="135">
        <v>0</v>
      </c>
      <c r="N101" s="135">
        <v>0</v>
      </c>
      <c r="O101" s="135">
        <v>0</v>
      </c>
      <c r="P101" s="91">
        <v>0</v>
      </c>
      <c r="Q101" s="91">
        <v>0</v>
      </c>
      <c r="R101" s="91">
        <v>0</v>
      </c>
      <c r="S101" s="91">
        <v>0</v>
      </c>
      <c r="T101" s="91">
        <v>0</v>
      </c>
      <c r="U101" s="91">
        <v>0</v>
      </c>
      <c r="V101" s="91">
        <v>0</v>
      </c>
      <c r="W101" s="91">
        <v>0</v>
      </c>
      <c r="X101" s="91">
        <v>0</v>
      </c>
      <c r="Y101" s="91">
        <v>0</v>
      </c>
      <c r="Z101" s="91">
        <v>0</v>
      </c>
      <c r="AA101" s="91">
        <v>0</v>
      </c>
      <c r="AB101" s="91">
        <v>4</v>
      </c>
      <c r="AC101" s="154">
        <f>'5 (26)'!AA71</f>
        <v>0.35</v>
      </c>
      <c r="AD101" s="154">
        <f>'5 (26)'!AB71</f>
        <v>0</v>
      </c>
      <c r="AE101" s="154">
        <f>'5 (26)'!AC71</f>
        <v>7.6</v>
      </c>
      <c r="AF101" s="154">
        <f>'5 (26)'!AD71</f>
        <v>0</v>
      </c>
      <c r="AG101" s="154">
        <f>'5 (26)'!AE71</f>
        <v>0</v>
      </c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  <c r="BD101" s="87"/>
      <c r="BE101" s="87"/>
    </row>
    <row r="102" spans="1:57" s="39" customFormat="1" ht="47.25">
      <c r="A102" s="59" t="s">
        <v>223</v>
      </c>
      <c r="B102" s="73" t="s">
        <v>224</v>
      </c>
      <c r="C102" s="61" t="s">
        <v>59</v>
      </c>
      <c r="D102" s="131">
        <v>4</v>
      </c>
      <c r="E102" s="98">
        <f>SUM(E103:E107)</f>
        <v>0</v>
      </c>
      <c r="F102" s="98">
        <f>SUM(F103:F107)</f>
        <v>0</v>
      </c>
      <c r="G102" s="98">
        <f>SUM(G103:G107)</f>
        <v>5.9</v>
      </c>
      <c r="H102" s="98">
        <f>SUM(H103:H107)</f>
        <v>0</v>
      </c>
      <c r="I102" s="98">
        <f>SUM(I103:I107)</f>
        <v>4</v>
      </c>
      <c r="J102" s="153">
        <v>4</v>
      </c>
      <c r="K102" s="98">
        <f>SUM(K103:K107)</f>
        <v>0.16</v>
      </c>
      <c r="L102" s="98">
        <f>SUM(L103:L107)</f>
        <v>0</v>
      </c>
      <c r="M102" s="98">
        <f>SUM(M103:M107)</f>
        <v>3.8</v>
      </c>
      <c r="N102" s="98">
        <f>SUM(N103:N107)</f>
        <v>0</v>
      </c>
      <c r="O102" s="98">
        <f>SUM(O103:O107)</f>
        <v>0</v>
      </c>
      <c r="P102" s="153">
        <v>4</v>
      </c>
      <c r="Q102" s="98">
        <f>SUM(Q103:Q107)</f>
        <v>0</v>
      </c>
      <c r="R102" s="98">
        <f>SUM(R103:R107)</f>
        <v>0</v>
      </c>
      <c r="S102" s="98">
        <f>SUM(S103:S107)</f>
        <v>12.4</v>
      </c>
      <c r="T102" s="98">
        <f>SUM(T103:T107)</f>
        <v>0</v>
      </c>
      <c r="U102" s="98">
        <f>SUM(U103:U107)</f>
        <v>0</v>
      </c>
      <c r="V102" s="153">
        <v>4</v>
      </c>
      <c r="W102" s="98">
        <f>SUM(W103:W107)</f>
        <v>0</v>
      </c>
      <c r="X102" s="98">
        <f>SUM(X103:X107)</f>
        <v>0</v>
      </c>
      <c r="Y102" s="98">
        <f>SUM(Y103:Y107)</f>
        <v>4.2</v>
      </c>
      <c r="Z102" s="98">
        <f>SUM(Z103:Z107)</f>
        <v>0</v>
      </c>
      <c r="AA102" s="98">
        <f>SUM(AA103:AA107)</f>
        <v>0</v>
      </c>
      <c r="AB102" s="153">
        <v>4</v>
      </c>
      <c r="AC102" s="98">
        <f>SUM(AC103:AC107)</f>
        <v>0</v>
      </c>
      <c r="AD102" s="98">
        <f>SUM(AD103:AD107)</f>
        <v>0</v>
      </c>
      <c r="AE102" s="98">
        <f>SUM(AE103:AE107)</f>
        <v>8.5</v>
      </c>
      <c r="AF102" s="98">
        <f>SUM(AF103:AF107)</f>
        <v>0</v>
      </c>
      <c r="AG102" s="98">
        <f>SUM(AG103:AG107)</f>
        <v>0</v>
      </c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</row>
    <row r="103" spans="1:57" ht="56.25">
      <c r="A103" s="63" t="s">
        <v>225</v>
      </c>
      <c r="B103" s="64" t="s">
        <v>226</v>
      </c>
      <c r="C103" s="91" t="s">
        <v>59</v>
      </c>
      <c r="D103" s="135">
        <v>4</v>
      </c>
      <c r="E103" s="99">
        <f>'5 (22)'!AA72</f>
        <v>0</v>
      </c>
      <c r="F103" s="99">
        <f>'5 (22)'!AB72</f>
        <v>0</v>
      </c>
      <c r="G103" s="99">
        <f>'5 (22)'!AC72</f>
        <v>5.9</v>
      </c>
      <c r="H103" s="99">
        <f>'5 (22)'!AD72</f>
        <v>0</v>
      </c>
      <c r="I103" s="99">
        <f>'5 (22)'!AE72</f>
        <v>4</v>
      </c>
      <c r="J103" s="135">
        <v>0</v>
      </c>
      <c r="K103" s="135">
        <v>0</v>
      </c>
      <c r="L103" s="135">
        <v>0</v>
      </c>
      <c r="M103" s="135">
        <v>0</v>
      </c>
      <c r="N103" s="135">
        <v>0</v>
      </c>
      <c r="O103" s="135">
        <v>0</v>
      </c>
      <c r="P103" s="135">
        <v>0</v>
      </c>
      <c r="Q103" s="135">
        <v>0</v>
      </c>
      <c r="R103" s="135">
        <v>0</v>
      </c>
      <c r="S103" s="135">
        <v>0</v>
      </c>
      <c r="T103" s="135">
        <v>0</v>
      </c>
      <c r="U103" s="135">
        <v>0</v>
      </c>
      <c r="V103" s="135">
        <v>0</v>
      </c>
      <c r="W103" s="135">
        <v>0</v>
      </c>
      <c r="X103" s="135">
        <v>0</v>
      </c>
      <c r="Y103" s="135">
        <v>0</v>
      </c>
      <c r="Z103" s="135">
        <v>0</v>
      </c>
      <c r="AA103" s="135">
        <v>0</v>
      </c>
      <c r="AB103" s="135">
        <v>0</v>
      </c>
      <c r="AC103" s="135">
        <v>0</v>
      </c>
      <c r="AD103" s="135">
        <v>0</v>
      </c>
      <c r="AE103" s="135">
        <v>0</v>
      </c>
      <c r="AF103" s="135">
        <v>0</v>
      </c>
      <c r="AG103" s="135">
        <v>0</v>
      </c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  <c r="BD103" s="87"/>
      <c r="BE103" s="87"/>
    </row>
    <row r="104" spans="1:57" ht="56.25">
      <c r="A104" s="63" t="s">
        <v>227</v>
      </c>
      <c r="B104" s="64" t="s">
        <v>228</v>
      </c>
      <c r="C104" s="91" t="s">
        <v>59</v>
      </c>
      <c r="D104" s="135">
        <v>0</v>
      </c>
      <c r="E104" s="135">
        <v>0</v>
      </c>
      <c r="F104" s="135">
        <v>0</v>
      </c>
      <c r="G104" s="135">
        <v>0</v>
      </c>
      <c r="H104" s="135">
        <v>0</v>
      </c>
      <c r="I104" s="135">
        <v>0</v>
      </c>
      <c r="J104" s="135">
        <v>4</v>
      </c>
      <c r="K104" s="56">
        <f>'5 (23)'!AA72</f>
        <v>0.16</v>
      </c>
      <c r="L104" s="56">
        <f>'5 (23)'!AB72</f>
        <v>0</v>
      </c>
      <c r="M104" s="56">
        <f>'5 (23)'!AC72</f>
        <v>3.8</v>
      </c>
      <c r="N104" s="56">
        <f>'5 (23)'!AD72</f>
        <v>0</v>
      </c>
      <c r="O104" s="56">
        <f>'5 (23)'!AE72</f>
        <v>0</v>
      </c>
      <c r="P104" s="91">
        <v>0</v>
      </c>
      <c r="Q104" s="91">
        <v>0</v>
      </c>
      <c r="R104" s="91">
        <v>0</v>
      </c>
      <c r="S104" s="91">
        <v>0</v>
      </c>
      <c r="T104" s="91">
        <v>0</v>
      </c>
      <c r="U104" s="91">
        <v>0</v>
      </c>
      <c r="V104" s="91">
        <v>0</v>
      </c>
      <c r="W104" s="91">
        <v>0</v>
      </c>
      <c r="X104" s="91">
        <v>0</v>
      </c>
      <c r="Y104" s="91">
        <v>0</v>
      </c>
      <c r="Z104" s="91">
        <v>0</v>
      </c>
      <c r="AA104" s="91">
        <v>0</v>
      </c>
      <c r="AB104" s="91">
        <v>0</v>
      </c>
      <c r="AC104" s="91">
        <v>0</v>
      </c>
      <c r="AD104" s="91">
        <v>0</v>
      </c>
      <c r="AE104" s="91">
        <v>0</v>
      </c>
      <c r="AF104" s="91">
        <v>0</v>
      </c>
      <c r="AG104" s="91">
        <v>0</v>
      </c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  <c r="BD104" s="87"/>
      <c r="BE104" s="87"/>
    </row>
    <row r="105" spans="1:57" ht="75">
      <c r="A105" s="63" t="s">
        <v>229</v>
      </c>
      <c r="B105" s="64" t="s">
        <v>230</v>
      </c>
      <c r="C105" s="91" t="s">
        <v>59</v>
      </c>
      <c r="D105" s="135">
        <v>0</v>
      </c>
      <c r="E105" s="135">
        <v>0</v>
      </c>
      <c r="F105" s="135">
        <v>0</v>
      </c>
      <c r="G105" s="135">
        <v>0</v>
      </c>
      <c r="H105" s="135">
        <v>0</v>
      </c>
      <c r="I105" s="135">
        <v>0</v>
      </c>
      <c r="J105" s="135">
        <v>0</v>
      </c>
      <c r="K105" s="135">
        <v>0</v>
      </c>
      <c r="L105" s="135">
        <v>0</v>
      </c>
      <c r="M105" s="135">
        <v>0</v>
      </c>
      <c r="N105" s="135">
        <v>0</v>
      </c>
      <c r="O105" s="135">
        <v>0</v>
      </c>
      <c r="P105" s="91">
        <v>4</v>
      </c>
      <c r="Q105" s="154">
        <v>0</v>
      </c>
      <c r="R105" s="154">
        <v>0</v>
      </c>
      <c r="S105" s="154">
        <v>12.4</v>
      </c>
      <c r="T105" s="154">
        <v>0</v>
      </c>
      <c r="U105" s="154">
        <v>0</v>
      </c>
      <c r="V105" s="91">
        <v>0</v>
      </c>
      <c r="W105" s="91">
        <v>0</v>
      </c>
      <c r="X105" s="91">
        <v>0</v>
      </c>
      <c r="Y105" s="91">
        <v>0</v>
      </c>
      <c r="Z105" s="91">
        <v>0</v>
      </c>
      <c r="AA105" s="91">
        <v>0</v>
      </c>
      <c r="AB105" s="91">
        <v>0</v>
      </c>
      <c r="AC105" s="91">
        <v>0</v>
      </c>
      <c r="AD105" s="91">
        <v>0</v>
      </c>
      <c r="AE105" s="91">
        <v>0</v>
      </c>
      <c r="AF105" s="91">
        <v>0</v>
      </c>
      <c r="AG105" s="91">
        <v>0</v>
      </c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  <c r="BD105" s="87"/>
      <c r="BE105" s="87"/>
    </row>
    <row r="106" spans="1:57" ht="37.5">
      <c r="A106" s="63" t="s">
        <v>231</v>
      </c>
      <c r="B106" s="64" t="s">
        <v>232</v>
      </c>
      <c r="C106" s="91" t="s">
        <v>59</v>
      </c>
      <c r="D106" s="135">
        <v>0</v>
      </c>
      <c r="E106" s="135">
        <v>0</v>
      </c>
      <c r="F106" s="135">
        <v>0</v>
      </c>
      <c r="G106" s="135">
        <v>0</v>
      </c>
      <c r="H106" s="135">
        <v>0</v>
      </c>
      <c r="I106" s="135">
        <v>0</v>
      </c>
      <c r="J106" s="135">
        <v>0</v>
      </c>
      <c r="K106" s="135">
        <v>0</v>
      </c>
      <c r="L106" s="135">
        <v>0</v>
      </c>
      <c r="M106" s="135">
        <v>0</v>
      </c>
      <c r="N106" s="135">
        <v>0</v>
      </c>
      <c r="O106" s="135">
        <v>0</v>
      </c>
      <c r="P106" s="91">
        <v>0</v>
      </c>
      <c r="Q106" s="91">
        <v>0</v>
      </c>
      <c r="R106" s="91">
        <v>0</v>
      </c>
      <c r="S106" s="91">
        <v>0</v>
      </c>
      <c r="T106" s="91">
        <v>0</v>
      </c>
      <c r="U106" s="91">
        <v>0</v>
      </c>
      <c r="V106" s="91">
        <v>4</v>
      </c>
      <c r="W106" s="154">
        <f>'5 (25)'!AA72</f>
        <v>0</v>
      </c>
      <c r="X106" s="154">
        <f>'5 (25)'!AB72</f>
        <v>0</v>
      </c>
      <c r="Y106" s="154">
        <f>'5 (25)'!AC72</f>
        <v>4.2</v>
      </c>
      <c r="Z106" s="154">
        <f>'5 (25)'!AD72</f>
        <v>0</v>
      </c>
      <c r="AA106" s="154">
        <f>'5 (25)'!AE72</f>
        <v>0</v>
      </c>
      <c r="AB106" s="91">
        <v>0</v>
      </c>
      <c r="AC106" s="91">
        <v>0</v>
      </c>
      <c r="AD106" s="91">
        <v>0</v>
      </c>
      <c r="AE106" s="91">
        <v>0</v>
      </c>
      <c r="AF106" s="91">
        <v>0</v>
      </c>
      <c r="AG106" s="91">
        <v>0</v>
      </c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  <c r="BD106" s="87"/>
      <c r="BE106" s="87"/>
    </row>
    <row r="107" spans="1:57" ht="75">
      <c r="A107" s="63" t="s">
        <v>233</v>
      </c>
      <c r="B107" s="64" t="s">
        <v>234</v>
      </c>
      <c r="C107" s="91" t="s">
        <v>59</v>
      </c>
      <c r="D107" s="135">
        <v>0</v>
      </c>
      <c r="E107" s="135">
        <v>0</v>
      </c>
      <c r="F107" s="135">
        <v>0</v>
      </c>
      <c r="G107" s="135">
        <v>0</v>
      </c>
      <c r="H107" s="135">
        <v>0</v>
      </c>
      <c r="I107" s="135">
        <v>0</v>
      </c>
      <c r="J107" s="135">
        <v>0</v>
      </c>
      <c r="K107" s="135">
        <v>0</v>
      </c>
      <c r="L107" s="135">
        <v>0</v>
      </c>
      <c r="M107" s="135">
        <v>0</v>
      </c>
      <c r="N107" s="135">
        <v>0</v>
      </c>
      <c r="O107" s="135">
        <v>0</v>
      </c>
      <c r="P107" s="91">
        <v>0</v>
      </c>
      <c r="Q107" s="91">
        <v>0</v>
      </c>
      <c r="R107" s="91">
        <v>0</v>
      </c>
      <c r="S107" s="91">
        <v>0</v>
      </c>
      <c r="T107" s="91">
        <v>0</v>
      </c>
      <c r="U107" s="91">
        <v>0</v>
      </c>
      <c r="V107" s="91">
        <v>0</v>
      </c>
      <c r="W107" s="91">
        <v>0</v>
      </c>
      <c r="X107" s="91">
        <v>0</v>
      </c>
      <c r="Y107" s="91">
        <v>0</v>
      </c>
      <c r="Z107" s="91">
        <v>0</v>
      </c>
      <c r="AA107" s="91">
        <v>0</v>
      </c>
      <c r="AB107" s="91">
        <v>4</v>
      </c>
      <c r="AC107" s="154">
        <f>'5 (26)'!AA72</f>
        <v>0</v>
      </c>
      <c r="AD107" s="154">
        <f>'5 (26)'!AB72</f>
        <v>0</v>
      </c>
      <c r="AE107" s="154">
        <f>'5 (26)'!AC72</f>
        <v>8.5</v>
      </c>
      <c r="AF107" s="154">
        <f>'5 (26)'!AD72</f>
        <v>0</v>
      </c>
      <c r="AG107" s="154">
        <f>'5 (26)'!AE72</f>
        <v>0</v>
      </c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  <c r="BD107" s="87"/>
      <c r="BE107" s="87"/>
    </row>
    <row r="108" spans="1:57" ht="31.5">
      <c r="A108" s="52" t="s">
        <v>235</v>
      </c>
      <c r="B108" s="53" t="s">
        <v>236</v>
      </c>
      <c r="C108" s="52" t="s">
        <v>58</v>
      </c>
      <c r="D108" s="56">
        <v>0</v>
      </c>
      <c r="E108" s="99">
        <v>0</v>
      </c>
      <c r="F108" s="56">
        <v>0</v>
      </c>
      <c r="G108" s="99">
        <v>0</v>
      </c>
      <c r="H108" s="56">
        <v>0</v>
      </c>
      <c r="I108" s="99">
        <v>0</v>
      </c>
      <c r="J108" s="56">
        <v>0</v>
      </c>
      <c r="K108" s="56">
        <v>0</v>
      </c>
      <c r="L108" s="56">
        <v>0</v>
      </c>
      <c r="M108" s="56">
        <v>0</v>
      </c>
      <c r="N108" s="56">
        <v>0</v>
      </c>
      <c r="O108" s="56">
        <v>0</v>
      </c>
      <c r="P108" s="56">
        <v>0</v>
      </c>
      <c r="Q108" s="56">
        <v>0</v>
      </c>
      <c r="R108" s="56">
        <v>0</v>
      </c>
      <c r="S108" s="56">
        <v>0</v>
      </c>
      <c r="T108" s="56">
        <v>0</v>
      </c>
      <c r="U108" s="56">
        <v>0</v>
      </c>
      <c r="V108" s="56">
        <v>0</v>
      </c>
      <c r="W108" s="56">
        <v>0</v>
      </c>
      <c r="X108" s="56">
        <v>0</v>
      </c>
      <c r="Y108" s="56">
        <v>0</v>
      </c>
      <c r="Z108" s="56">
        <v>0</v>
      </c>
      <c r="AA108" s="56">
        <v>0</v>
      </c>
      <c r="AB108" s="56">
        <v>0</v>
      </c>
      <c r="AC108" s="56">
        <v>0</v>
      </c>
      <c r="AD108" s="56">
        <v>0</v>
      </c>
      <c r="AE108" s="56">
        <v>0</v>
      </c>
      <c r="AF108" s="56">
        <v>0</v>
      </c>
      <c r="AG108" s="56">
        <v>0</v>
      </c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  <c r="BD108" s="87"/>
      <c r="BE108" s="87"/>
    </row>
    <row r="109" spans="1:57" s="39" customFormat="1">
      <c r="A109" s="34" t="s">
        <v>237</v>
      </c>
      <c r="B109" s="108" t="s">
        <v>238</v>
      </c>
      <c r="C109" s="34" t="s">
        <v>58</v>
      </c>
      <c r="D109" s="109">
        <v>0</v>
      </c>
      <c r="E109" s="98">
        <v>0</v>
      </c>
      <c r="F109" s="109">
        <v>0</v>
      </c>
      <c r="G109" s="98">
        <v>0</v>
      </c>
      <c r="H109" s="109">
        <v>0</v>
      </c>
      <c r="I109" s="98">
        <v>0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09">
        <v>0</v>
      </c>
      <c r="R109" s="109">
        <v>0</v>
      </c>
      <c r="S109" s="109">
        <v>0</v>
      </c>
      <c r="T109" s="109">
        <v>0</v>
      </c>
      <c r="U109" s="109">
        <v>0</v>
      </c>
      <c r="V109" s="109">
        <v>0</v>
      </c>
      <c r="W109" s="109">
        <v>0</v>
      </c>
      <c r="X109" s="109">
        <v>0</v>
      </c>
      <c r="Y109" s="109">
        <v>0</v>
      </c>
      <c r="Z109" s="109">
        <v>0</v>
      </c>
      <c r="AA109" s="109">
        <v>0</v>
      </c>
      <c r="AB109" s="109">
        <v>0</v>
      </c>
      <c r="AC109" s="109">
        <v>0</v>
      </c>
      <c r="AD109" s="109">
        <v>0</v>
      </c>
      <c r="AE109" s="109">
        <v>0</v>
      </c>
      <c r="AF109" s="109">
        <v>0</v>
      </c>
      <c r="AG109" s="109">
        <v>0</v>
      </c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</row>
    <row r="110" spans="1:57">
      <c r="A110" s="63" t="s">
        <v>239</v>
      </c>
      <c r="B110" s="82" t="s">
        <v>240</v>
      </c>
      <c r="C110" s="91" t="s">
        <v>59</v>
      </c>
      <c r="D110" s="91" t="s">
        <v>59</v>
      </c>
      <c r="E110" s="176" t="s">
        <v>59</v>
      </c>
      <c r="F110" s="91" t="s">
        <v>59</v>
      </c>
      <c r="G110" s="176" t="s">
        <v>59</v>
      </c>
      <c r="H110" s="91" t="s">
        <v>59</v>
      </c>
      <c r="I110" s="176" t="s">
        <v>59</v>
      </c>
      <c r="J110" s="91" t="s">
        <v>59</v>
      </c>
      <c r="K110" s="91" t="s">
        <v>59</v>
      </c>
      <c r="L110" s="171" t="s">
        <v>59</v>
      </c>
      <c r="M110" s="171" t="s">
        <v>59</v>
      </c>
      <c r="N110" s="171" t="s">
        <v>59</v>
      </c>
      <c r="O110" s="171" t="s">
        <v>59</v>
      </c>
      <c r="P110" s="171" t="s">
        <v>59</v>
      </c>
      <c r="Q110" s="171" t="s">
        <v>59</v>
      </c>
      <c r="R110" s="171" t="s">
        <v>59</v>
      </c>
      <c r="S110" s="171" t="s">
        <v>59</v>
      </c>
      <c r="T110" s="171" t="s">
        <v>59</v>
      </c>
      <c r="U110" s="171" t="s">
        <v>59</v>
      </c>
      <c r="V110" s="171" t="s">
        <v>59</v>
      </c>
      <c r="W110" s="171" t="s">
        <v>59</v>
      </c>
      <c r="X110" s="171" t="s">
        <v>59</v>
      </c>
      <c r="Y110" s="171" t="s">
        <v>59</v>
      </c>
      <c r="Z110" s="171" t="s">
        <v>59</v>
      </c>
      <c r="AA110" s="171" t="s">
        <v>59</v>
      </c>
      <c r="AB110" s="171" t="s">
        <v>59</v>
      </c>
      <c r="AC110" s="171" t="s">
        <v>59</v>
      </c>
      <c r="AD110" s="171" t="s">
        <v>59</v>
      </c>
      <c r="AE110" s="171" t="s">
        <v>59</v>
      </c>
      <c r="AF110" s="171" t="s">
        <v>59</v>
      </c>
      <c r="AG110" s="91" t="s">
        <v>59</v>
      </c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  <c r="BD110" s="87"/>
      <c r="BE110" s="87"/>
    </row>
    <row r="111" spans="1:57">
      <c r="A111" s="63" t="s">
        <v>241</v>
      </c>
      <c r="B111" s="82" t="s">
        <v>242</v>
      </c>
      <c r="C111" s="91" t="s">
        <v>59</v>
      </c>
      <c r="D111" s="91" t="s">
        <v>59</v>
      </c>
      <c r="E111" s="176" t="s">
        <v>59</v>
      </c>
      <c r="F111" s="91" t="s">
        <v>59</v>
      </c>
      <c r="G111" s="176" t="s">
        <v>59</v>
      </c>
      <c r="H111" s="91" t="s">
        <v>59</v>
      </c>
      <c r="I111" s="176" t="s">
        <v>59</v>
      </c>
      <c r="J111" s="91" t="s">
        <v>59</v>
      </c>
      <c r="K111" s="91" t="s">
        <v>59</v>
      </c>
      <c r="L111" s="171" t="s">
        <v>59</v>
      </c>
      <c r="M111" s="171" t="s">
        <v>59</v>
      </c>
      <c r="N111" s="171" t="s">
        <v>59</v>
      </c>
      <c r="O111" s="171" t="s">
        <v>59</v>
      </c>
      <c r="P111" s="171" t="s">
        <v>59</v>
      </c>
      <c r="Q111" s="171" t="s">
        <v>59</v>
      </c>
      <c r="R111" s="171" t="s">
        <v>59</v>
      </c>
      <c r="S111" s="171" t="s">
        <v>59</v>
      </c>
      <c r="T111" s="171" t="s">
        <v>59</v>
      </c>
      <c r="U111" s="171" t="s">
        <v>59</v>
      </c>
      <c r="V111" s="171" t="s">
        <v>59</v>
      </c>
      <c r="W111" s="171" t="s">
        <v>59</v>
      </c>
      <c r="X111" s="171" t="s">
        <v>59</v>
      </c>
      <c r="Y111" s="171" t="s">
        <v>59</v>
      </c>
      <c r="Z111" s="171" t="s">
        <v>59</v>
      </c>
      <c r="AA111" s="171" t="s">
        <v>59</v>
      </c>
      <c r="AB111" s="171" t="s">
        <v>59</v>
      </c>
      <c r="AC111" s="171" t="s">
        <v>59</v>
      </c>
      <c r="AD111" s="171" t="s">
        <v>59</v>
      </c>
      <c r="AE111" s="171" t="s">
        <v>59</v>
      </c>
      <c r="AF111" s="171" t="s">
        <v>59</v>
      </c>
      <c r="AG111" s="91" t="s">
        <v>59</v>
      </c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  <c r="BD111" s="87"/>
      <c r="BE111" s="87"/>
    </row>
    <row r="112" spans="1:57">
      <c r="A112" s="63" t="s">
        <v>243</v>
      </c>
      <c r="B112" s="82" t="s">
        <v>244</v>
      </c>
      <c r="C112" s="91" t="s">
        <v>59</v>
      </c>
      <c r="D112" s="91" t="s">
        <v>59</v>
      </c>
      <c r="E112" s="176" t="s">
        <v>59</v>
      </c>
      <c r="F112" s="91" t="s">
        <v>59</v>
      </c>
      <c r="G112" s="176" t="s">
        <v>59</v>
      </c>
      <c r="H112" s="91" t="s">
        <v>59</v>
      </c>
      <c r="I112" s="176" t="s">
        <v>59</v>
      </c>
      <c r="J112" s="91" t="s">
        <v>59</v>
      </c>
      <c r="K112" s="91" t="s">
        <v>59</v>
      </c>
      <c r="L112" s="171" t="s">
        <v>59</v>
      </c>
      <c r="M112" s="171" t="s">
        <v>59</v>
      </c>
      <c r="N112" s="171" t="s">
        <v>59</v>
      </c>
      <c r="O112" s="171" t="s">
        <v>59</v>
      </c>
      <c r="P112" s="171" t="s">
        <v>59</v>
      </c>
      <c r="Q112" s="171" t="s">
        <v>59</v>
      </c>
      <c r="R112" s="171" t="s">
        <v>59</v>
      </c>
      <c r="S112" s="171" t="s">
        <v>59</v>
      </c>
      <c r="T112" s="171" t="s">
        <v>59</v>
      </c>
      <c r="U112" s="171" t="s">
        <v>59</v>
      </c>
      <c r="V112" s="171" t="s">
        <v>59</v>
      </c>
      <c r="W112" s="171" t="s">
        <v>59</v>
      </c>
      <c r="X112" s="171" t="s">
        <v>59</v>
      </c>
      <c r="Y112" s="171" t="s">
        <v>59</v>
      </c>
      <c r="Z112" s="171" t="s">
        <v>59</v>
      </c>
      <c r="AA112" s="171" t="s">
        <v>59</v>
      </c>
      <c r="AB112" s="171" t="s">
        <v>59</v>
      </c>
      <c r="AC112" s="171" t="s">
        <v>59</v>
      </c>
      <c r="AD112" s="171" t="s">
        <v>59</v>
      </c>
      <c r="AE112" s="171" t="s">
        <v>59</v>
      </c>
      <c r="AF112" s="171" t="s">
        <v>59</v>
      </c>
      <c r="AG112" s="91" t="s">
        <v>59</v>
      </c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  <c r="BD112" s="87"/>
      <c r="BE112" s="87"/>
    </row>
    <row r="113" spans="1:57">
      <c r="A113" s="63" t="s">
        <v>245</v>
      </c>
      <c r="B113" s="82" t="s">
        <v>246</v>
      </c>
      <c r="C113" s="91" t="s">
        <v>59</v>
      </c>
      <c r="D113" s="91" t="s">
        <v>59</v>
      </c>
      <c r="E113" s="13" t="s">
        <v>59</v>
      </c>
      <c r="F113" s="91" t="s">
        <v>59</v>
      </c>
      <c r="G113" s="13" t="s">
        <v>59</v>
      </c>
      <c r="H113" s="91" t="s">
        <v>59</v>
      </c>
      <c r="I113" s="13" t="s">
        <v>59</v>
      </c>
      <c r="J113" s="91" t="s">
        <v>59</v>
      </c>
      <c r="K113" s="91" t="s">
        <v>59</v>
      </c>
      <c r="L113" s="171" t="s">
        <v>59</v>
      </c>
      <c r="M113" s="171" t="s">
        <v>59</v>
      </c>
      <c r="N113" s="171" t="s">
        <v>59</v>
      </c>
      <c r="O113" s="171" t="s">
        <v>59</v>
      </c>
      <c r="P113" s="171" t="s">
        <v>59</v>
      </c>
      <c r="Q113" s="171" t="s">
        <v>59</v>
      </c>
      <c r="R113" s="171" t="s">
        <v>59</v>
      </c>
      <c r="S113" s="171" t="s">
        <v>59</v>
      </c>
      <c r="T113" s="171" t="s">
        <v>59</v>
      </c>
      <c r="U113" s="171" t="s">
        <v>59</v>
      </c>
      <c r="V113" s="171" t="s">
        <v>59</v>
      </c>
      <c r="W113" s="171" t="s">
        <v>59</v>
      </c>
      <c r="X113" s="171" t="s">
        <v>59</v>
      </c>
      <c r="Y113" s="171" t="s">
        <v>59</v>
      </c>
      <c r="Z113" s="171" t="s">
        <v>59</v>
      </c>
      <c r="AA113" s="171" t="s">
        <v>59</v>
      </c>
      <c r="AB113" s="171" t="s">
        <v>59</v>
      </c>
      <c r="AC113" s="171" t="s">
        <v>59</v>
      </c>
      <c r="AD113" s="171" t="s">
        <v>59</v>
      </c>
      <c r="AE113" s="171" t="s">
        <v>59</v>
      </c>
      <c r="AF113" s="171" t="s">
        <v>59</v>
      </c>
      <c r="AG113" s="91" t="s">
        <v>59</v>
      </c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  <c r="BD113" s="87"/>
      <c r="BE113" s="87"/>
    </row>
    <row r="114" spans="1:57">
      <c r="A114" s="63" t="s">
        <v>247</v>
      </c>
      <c r="B114" s="82" t="s">
        <v>248</v>
      </c>
      <c r="C114" s="91" t="s">
        <v>59</v>
      </c>
      <c r="D114" s="91" t="s">
        <v>59</v>
      </c>
      <c r="E114" s="177" t="s">
        <v>59</v>
      </c>
      <c r="F114" s="91" t="s">
        <v>59</v>
      </c>
      <c r="G114" s="177" t="s">
        <v>59</v>
      </c>
      <c r="H114" s="91" t="s">
        <v>59</v>
      </c>
      <c r="I114" s="177" t="s">
        <v>59</v>
      </c>
      <c r="J114" s="91" t="s">
        <v>59</v>
      </c>
      <c r="K114" s="91" t="s">
        <v>59</v>
      </c>
      <c r="L114" s="171" t="s">
        <v>59</v>
      </c>
      <c r="M114" s="171" t="s">
        <v>59</v>
      </c>
      <c r="N114" s="171" t="s">
        <v>59</v>
      </c>
      <c r="O114" s="171" t="s">
        <v>59</v>
      </c>
      <c r="P114" s="171" t="s">
        <v>59</v>
      </c>
      <c r="Q114" s="171" t="s">
        <v>59</v>
      </c>
      <c r="R114" s="171" t="s">
        <v>59</v>
      </c>
      <c r="S114" s="171" t="s">
        <v>59</v>
      </c>
      <c r="T114" s="171" t="s">
        <v>59</v>
      </c>
      <c r="U114" s="171" t="s">
        <v>59</v>
      </c>
      <c r="V114" s="171" t="s">
        <v>59</v>
      </c>
      <c r="W114" s="171" t="s">
        <v>59</v>
      </c>
      <c r="X114" s="171" t="s">
        <v>59</v>
      </c>
      <c r="Y114" s="171" t="s">
        <v>59</v>
      </c>
      <c r="Z114" s="171" t="s">
        <v>59</v>
      </c>
      <c r="AA114" s="171" t="s">
        <v>59</v>
      </c>
      <c r="AB114" s="171" t="s">
        <v>59</v>
      </c>
      <c r="AC114" s="171" t="s">
        <v>59</v>
      </c>
      <c r="AD114" s="171" t="s">
        <v>59</v>
      </c>
      <c r="AE114" s="171" t="s">
        <v>59</v>
      </c>
      <c r="AF114" s="171" t="s">
        <v>59</v>
      </c>
      <c r="AG114" s="91" t="s">
        <v>59</v>
      </c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  <c r="BD114" s="87"/>
      <c r="BE114" s="87"/>
    </row>
    <row r="115" spans="1:57">
      <c r="A115" s="63" t="s">
        <v>249</v>
      </c>
      <c r="B115" s="82" t="s">
        <v>250</v>
      </c>
      <c r="C115" s="91" t="s">
        <v>59</v>
      </c>
      <c r="D115" s="91" t="s">
        <v>59</v>
      </c>
      <c r="E115" s="177" t="s">
        <v>59</v>
      </c>
      <c r="F115" s="91" t="s">
        <v>59</v>
      </c>
      <c r="G115" s="177" t="s">
        <v>59</v>
      </c>
      <c r="H115" s="91" t="s">
        <v>59</v>
      </c>
      <c r="I115" s="177" t="s">
        <v>59</v>
      </c>
      <c r="J115" s="91" t="s">
        <v>59</v>
      </c>
      <c r="K115" s="91" t="s">
        <v>59</v>
      </c>
      <c r="L115" s="171" t="s">
        <v>59</v>
      </c>
      <c r="M115" s="171" t="s">
        <v>59</v>
      </c>
      <c r="N115" s="171" t="s">
        <v>59</v>
      </c>
      <c r="O115" s="171" t="s">
        <v>59</v>
      </c>
      <c r="P115" s="171" t="s">
        <v>59</v>
      </c>
      <c r="Q115" s="171" t="s">
        <v>59</v>
      </c>
      <c r="R115" s="171" t="s">
        <v>59</v>
      </c>
      <c r="S115" s="171" t="s">
        <v>59</v>
      </c>
      <c r="T115" s="171" t="s">
        <v>59</v>
      </c>
      <c r="U115" s="171" t="s">
        <v>59</v>
      </c>
      <c r="V115" s="171" t="s">
        <v>59</v>
      </c>
      <c r="W115" s="171" t="s">
        <v>59</v>
      </c>
      <c r="X115" s="171" t="s">
        <v>59</v>
      </c>
      <c r="Y115" s="171" t="s">
        <v>59</v>
      </c>
      <c r="Z115" s="171" t="s">
        <v>59</v>
      </c>
      <c r="AA115" s="171" t="s">
        <v>59</v>
      </c>
      <c r="AB115" s="171" t="s">
        <v>59</v>
      </c>
      <c r="AC115" s="171" t="s">
        <v>59</v>
      </c>
      <c r="AD115" s="171" t="s">
        <v>59</v>
      </c>
      <c r="AE115" s="171" t="s">
        <v>59</v>
      </c>
      <c r="AF115" s="171" t="s">
        <v>59</v>
      </c>
      <c r="AG115" s="91" t="s">
        <v>59</v>
      </c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  <c r="BD115" s="87"/>
      <c r="BE115" s="87"/>
    </row>
    <row r="116" spans="1:57">
      <c r="A116" s="63" t="s">
        <v>251</v>
      </c>
      <c r="B116" s="83" t="s">
        <v>252</v>
      </c>
      <c r="C116" s="91" t="s">
        <v>59</v>
      </c>
      <c r="D116" s="91" t="s">
        <v>59</v>
      </c>
      <c r="E116" s="176" t="s">
        <v>59</v>
      </c>
      <c r="F116" s="91" t="s">
        <v>59</v>
      </c>
      <c r="G116" s="176" t="s">
        <v>59</v>
      </c>
      <c r="H116" s="91" t="s">
        <v>59</v>
      </c>
      <c r="I116" s="176" t="s">
        <v>59</v>
      </c>
      <c r="J116" s="91" t="s">
        <v>59</v>
      </c>
      <c r="K116" s="91" t="s">
        <v>59</v>
      </c>
      <c r="L116" s="171" t="s">
        <v>59</v>
      </c>
      <c r="M116" s="171" t="s">
        <v>59</v>
      </c>
      <c r="N116" s="171" t="s">
        <v>59</v>
      </c>
      <c r="O116" s="171" t="s">
        <v>59</v>
      </c>
      <c r="P116" s="171" t="s">
        <v>59</v>
      </c>
      <c r="Q116" s="171" t="s">
        <v>59</v>
      </c>
      <c r="R116" s="171" t="s">
        <v>59</v>
      </c>
      <c r="S116" s="171" t="s">
        <v>59</v>
      </c>
      <c r="T116" s="171" t="s">
        <v>59</v>
      </c>
      <c r="U116" s="171" t="s">
        <v>59</v>
      </c>
      <c r="V116" s="171" t="s">
        <v>59</v>
      </c>
      <c r="W116" s="171" t="s">
        <v>59</v>
      </c>
      <c r="X116" s="171" t="s">
        <v>59</v>
      </c>
      <c r="Y116" s="171" t="s">
        <v>59</v>
      </c>
      <c r="Z116" s="171" t="s">
        <v>59</v>
      </c>
      <c r="AA116" s="171" t="s">
        <v>59</v>
      </c>
      <c r="AB116" s="171" t="s">
        <v>59</v>
      </c>
      <c r="AC116" s="171" t="s">
        <v>59</v>
      </c>
      <c r="AD116" s="171" t="s">
        <v>59</v>
      </c>
      <c r="AE116" s="171" t="s">
        <v>59</v>
      </c>
      <c r="AF116" s="171" t="s">
        <v>59</v>
      </c>
      <c r="AG116" s="91" t="s">
        <v>59</v>
      </c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  <c r="BD116" s="87"/>
      <c r="BE116" s="87"/>
    </row>
    <row r="117" spans="1:57">
      <c r="A117" s="63" t="s">
        <v>253</v>
      </c>
      <c r="B117" s="82" t="s">
        <v>254</v>
      </c>
      <c r="C117" s="91" t="s">
        <v>59</v>
      </c>
      <c r="D117" s="91" t="s">
        <v>59</v>
      </c>
      <c r="E117" s="176" t="s">
        <v>59</v>
      </c>
      <c r="F117" s="91" t="s">
        <v>59</v>
      </c>
      <c r="G117" s="176" t="s">
        <v>59</v>
      </c>
      <c r="H117" s="91" t="s">
        <v>59</v>
      </c>
      <c r="I117" s="176" t="s">
        <v>59</v>
      </c>
      <c r="J117" s="91" t="s">
        <v>59</v>
      </c>
      <c r="K117" s="91" t="s">
        <v>59</v>
      </c>
      <c r="L117" s="171" t="s">
        <v>59</v>
      </c>
      <c r="M117" s="171" t="s">
        <v>59</v>
      </c>
      <c r="N117" s="171" t="s">
        <v>59</v>
      </c>
      <c r="O117" s="171" t="s">
        <v>59</v>
      </c>
      <c r="P117" s="171" t="s">
        <v>59</v>
      </c>
      <c r="Q117" s="171" t="s">
        <v>59</v>
      </c>
      <c r="R117" s="171" t="s">
        <v>59</v>
      </c>
      <c r="S117" s="171" t="s">
        <v>59</v>
      </c>
      <c r="T117" s="171" t="s">
        <v>59</v>
      </c>
      <c r="U117" s="171" t="s">
        <v>59</v>
      </c>
      <c r="V117" s="171" t="s">
        <v>59</v>
      </c>
      <c r="W117" s="171" t="s">
        <v>59</v>
      </c>
      <c r="X117" s="171" t="s">
        <v>59</v>
      </c>
      <c r="Y117" s="171" t="s">
        <v>59</v>
      </c>
      <c r="Z117" s="171" t="s">
        <v>59</v>
      </c>
      <c r="AA117" s="171" t="s">
        <v>59</v>
      </c>
      <c r="AB117" s="171" t="s">
        <v>59</v>
      </c>
      <c r="AC117" s="171" t="s">
        <v>59</v>
      </c>
      <c r="AD117" s="171" t="s">
        <v>59</v>
      </c>
      <c r="AE117" s="171" t="s">
        <v>59</v>
      </c>
      <c r="AF117" s="171" t="s">
        <v>59</v>
      </c>
      <c r="AG117" s="91" t="s">
        <v>59</v>
      </c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  <c r="BD117" s="87"/>
      <c r="BE117" s="87"/>
    </row>
    <row r="118" spans="1:57">
      <c r="A118" s="63" t="s">
        <v>255</v>
      </c>
      <c r="B118" s="82" t="s">
        <v>256</v>
      </c>
      <c r="C118" s="91" t="s">
        <v>59</v>
      </c>
      <c r="D118" s="91" t="s">
        <v>59</v>
      </c>
      <c r="E118" s="176" t="s">
        <v>59</v>
      </c>
      <c r="F118" s="91" t="s">
        <v>59</v>
      </c>
      <c r="G118" s="176" t="s">
        <v>59</v>
      </c>
      <c r="H118" s="91" t="s">
        <v>59</v>
      </c>
      <c r="I118" s="176" t="s">
        <v>59</v>
      </c>
      <c r="J118" s="91" t="s">
        <v>59</v>
      </c>
      <c r="K118" s="91" t="s">
        <v>59</v>
      </c>
      <c r="L118" s="171" t="s">
        <v>59</v>
      </c>
      <c r="M118" s="171" t="s">
        <v>59</v>
      </c>
      <c r="N118" s="171" t="s">
        <v>59</v>
      </c>
      <c r="O118" s="171" t="s">
        <v>59</v>
      </c>
      <c r="P118" s="171" t="s">
        <v>59</v>
      </c>
      <c r="Q118" s="171" t="s">
        <v>59</v>
      </c>
      <c r="R118" s="171" t="s">
        <v>59</v>
      </c>
      <c r="S118" s="171" t="s">
        <v>59</v>
      </c>
      <c r="T118" s="171" t="s">
        <v>59</v>
      </c>
      <c r="U118" s="171" t="s">
        <v>59</v>
      </c>
      <c r="V118" s="171" t="s">
        <v>59</v>
      </c>
      <c r="W118" s="171" t="s">
        <v>59</v>
      </c>
      <c r="X118" s="171" t="s">
        <v>59</v>
      </c>
      <c r="Y118" s="171" t="s">
        <v>59</v>
      </c>
      <c r="Z118" s="171" t="s">
        <v>59</v>
      </c>
      <c r="AA118" s="171" t="s">
        <v>59</v>
      </c>
      <c r="AB118" s="171" t="s">
        <v>59</v>
      </c>
      <c r="AC118" s="171" t="s">
        <v>59</v>
      </c>
      <c r="AD118" s="171" t="s">
        <v>59</v>
      </c>
      <c r="AE118" s="171" t="s">
        <v>59</v>
      </c>
      <c r="AF118" s="171" t="s">
        <v>59</v>
      </c>
      <c r="AG118" s="91" t="s">
        <v>59</v>
      </c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  <c r="BD118" s="87"/>
      <c r="BE118" s="87"/>
    </row>
    <row r="119" spans="1:57">
      <c r="A119" s="136"/>
      <c r="B119" s="85"/>
      <c r="C119" s="87"/>
      <c r="D119" s="87"/>
      <c r="E119" s="178"/>
      <c r="F119" s="87"/>
      <c r="G119" s="178"/>
      <c r="H119" s="87"/>
      <c r="I119" s="178"/>
      <c r="J119" s="87"/>
      <c r="K119" s="87"/>
      <c r="L119" s="87"/>
      <c r="M119" s="87"/>
      <c r="N119" s="87"/>
      <c r="O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  <c r="BD119" s="87"/>
      <c r="BE119" s="87"/>
    </row>
    <row r="120" spans="1:57">
      <c r="A120" s="136"/>
      <c r="B120" s="85"/>
      <c r="C120" s="87"/>
      <c r="D120" s="87"/>
      <c r="E120" s="179"/>
      <c r="F120" s="87"/>
      <c r="G120" s="179"/>
      <c r="H120" s="87"/>
      <c r="I120" s="179"/>
      <c r="J120" s="87"/>
      <c r="K120" s="87"/>
      <c r="L120" s="87"/>
      <c r="M120" s="87"/>
      <c r="N120" s="87"/>
      <c r="O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  <c r="BD120" s="87"/>
      <c r="BE120" s="87"/>
    </row>
    <row r="122" spans="1:57" ht="36" customHeight="1">
      <c r="A122" s="243" t="s">
        <v>257</v>
      </c>
      <c r="B122" s="243"/>
      <c r="C122" s="243"/>
      <c r="D122" s="243"/>
      <c r="E122" s="243"/>
      <c r="F122" s="243"/>
      <c r="G122" s="243"/>
      <c r="H122" s="243"/>
      <c r="I122" s="243"/>
      <c r="J122" s="243"/>
      <c r="K122" s="243"/>
      <c r="L122" s="243"/>
      <c r="M122" s="243"/>
      <c r="N122" s="243"/>
      <c r="O122" s="243"/>
      <c r="P122" s="180"/>
      <c r="Q122" s="180"/>
      <c r="R122" s="180"/>
      <c r="S122" s="180"/>
      <c r="T122" s="180"/>
      <c r="U122" s="180"/>
      <c r="V122" s="180"/>
      <c r="W122" s="180"/>
      <c r="X122" s="180"/>
      <c r="Y122" s="180"/>
      <c r="Z122" s="180"/>
      <c r="AA122" s="180"/>
      <c r="AB122" s="180"/>
      <c r="AC122" s="180"/>
      <c r="AD122" s="180"/>
      <c r="AE122" s="180"/>
      <c r="AF122" s="180"/>
    </row>
    <row r="123" spans="1:57" ht="42" customHeight="1">
      <c r="A123" s="243" t="s">
        <v>258</v>
      </c>
      <c r="B123" s="243"/>
      <c r="C123" s="243"/>
      <c r="D123" s="243"/>
      <c r="E123" s="243"/>
      <c r="F123" s="243"/>
      <c r="G123" s="243"/>
      <c r="H123" s="243"/>
      <c r="I123" s="243"/>
      <c r="J123" s="243"/>
      <c r="K123" s="243"/>
      <c r="L123" s="243"/>
      <c r="M123" s="243"/>
      <c r="N123" s="243"/>
      <c r="O123" s="243"/>
      <c r="P123" s="180"/>
      <c r="Q123" s="180"/>
      <c r="R123" s="180"/>
      <c r="S123" s="180"/>
      <c r="T123" s="180"/>
      <c r="U123" s="180"/>
      <c r="V123" s="180"/>
      <c r="W123" s="180"/>
      <c r="X123" s="180"/>
      <c r="Y123" s="180"/>
      <c r="Z123" s="180"/>
      <c r="AA123" s="180"/>
      <c r="AB123" s="180"/>
      <c r="AC123" s="180"/>
      <c r="AD123" s="180"/>
      <c r="AE123" s="180"/>
      <c r="AF123" s="180"/>
    </row>
    <row r="124" spans="1:57" ht="68.25" customHeight="1">
      <c r="A124" s="253" t="s">
        <v>287</v>
      </c>
      <c r="B124" s="253"/>
      <c r="C124" s="253"/>
      <c r="D124" s="253"/>
      <c r="E124" s="253"/>
      <c r="F124" s="253"/>
      <c r="G124" s="253"/>
      <c r="H124" s="253"/>
      <c r="I124" s="253"/>
      <c r="J124" s="253"/>
      <c r="K124" s="253"/>
      <c r="L124" s="253"/>
      <c r="M124" s="253"/>
      <c r="N124" s="253"/>
      <c r="O124" s="253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</row>
    <row r="125" spans="1:57" ht="33.75" customHeight="1">
      <c r="A125" s="247" t="s">
        <v>288</v>
      </c>
      <c r="B125" s="247"/>
      <c r="C125" s="247"/>
      <c r="D125" s="247"/>
      <c r="E125" s="247"/>
      <c r="F125" s="247"/>
      <c r="G125" s="247"/>
      <c r="H125" s="247"/>
      <c r="I125" s="247"/>
      <c r="J125" s="247"/>
      <c r="K125" s="247"/>
      <c r="L125" s="247"/>
      <c r="M125" s="247"/>
      <c r="N125" s="247"/>
      <c r="O125" s="247"/>
    </row>
    <row r="126" spans="1:57" ht="35.25" customHeight="1">
      <c r="A126" s="247" t="s">
        <v>519</v>
      </c>
      <c r="B126" s="247"/>
      <c r="C126" s="247"/>
      <c r="D126" s="247"/>
      <c r="E126" s="247"/>
      <c r="F126" s="247"/>
      <c r="G126" s="247"/>
      <c r="H126" s="247"/>
      <c r="I126" s="247"/>
      <c r="J126" s="247"/>
      <c r="K126" s="247"/>
      <c r="L126" s="247"/>
      <c r="M126" s="247"/>
      <c r="N126" s="247"/>
      <c r="O126" s="247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</row>
    <row r="127" spans="1:57" ht="18" customHeight="1">
      <c r="A127" s="247" t="s">
        <v>520</v>
      </c>
      <c r="B127" s="247"/>
      <c r="C127" s="247"/>
      <c r="D127" s="247"/>
      <c r="E127" s="247"/>
      <c r="F127" s="247"/>
      <c r="G127" s="247"/>
      <c r="H127" s="247"/>
      <c r="I127" s="247"/>
      <c r="J127" s="247"/>
      <c r="K127" s="247"/>
      <c r="L127" s="247"/>
      <c r="M127" s="247"/>
      <c r="N127" s="247"/>
      <c r="O127" s="247"/>
    </row>
    <row r="128" spans="1:57" ht="60.75" customHeight="1">
      <c r="A128" s="272" t="s">
        <v>480</v>
      </c>
      <c r="B128" s="272"/>
      <c r="C128" s="272"/>
      <c r="D128" s="272"/>
      <c r="E128" s="272"/>
      <c r="F128" s="272"/>
      <c r="G128" s="272"/>
      <c r="H128" s="272"/>
      <c r="I128" s="272"/>
      <c r="J128" s="272"/>
      <c r="K128" s="272"/>
      <c r="L128" s="272"/>
      <c r="M128" s="272"/>
      <c r="N128" s="272"/>
      <c r="O128" s="272"/>
    </row>
  </sheetData>
  <mergeCells count="31">
    <mergeCell ref="A127:O127"/>
    <mergeCell ref="A128:O128"/>
    <mergeCell ref="A122:O122"/>
    <mergeCell ref="A123:O123"/>
    <mergeCell ref="A124:O124"/>
    <mergeCell ref="A125:O125"/>
    <mergeCell ref="A126:O126"/>
    <mergeCell ref="AK11:AQ12"/>
    <mergeCell ref="AR11:AX12"/>
    <mergeCell ref="AY11:BE12"/>
    <mergeCell ref="D13:I13"/>
    <mergeCell ref="J13:O13"/>
    <mergeCell ref="P13:U13"/>
    <mergeCell ref="V13:AA13"/>
    <mergeCell ref="AB13:AG13"/>
    <mergeCell ref="AK13:AQ13"/>
    <mergeCell ref="AR13:AX13"/>
    <mergeCell ref="AY13:BE13"/>
    <mergeCell ref="A4:O4"/>
    <mergeCell ref="A5:O5"/>
    <mergeCell ref="A7:O7"/>
    <mergeCell ref="A8:O8"/>
    <mergeCell ref="A10:A14"/>
    <mergeCell ref="B10:B14"/>
    <mergeCell ref="C10:C14"/>
    <mergeCell ref="D10:AG10"/>
    <mergeCell ref="D11:I12"/>
    <mergeCell ref="J11:O12"/>
    <mergeCell ref="P11:U12"/>
    <mergeCell ref="V11:AA12"/>
    <mergeCell ref="AB11:AG12"/>
  </mergeCells>
  <pageMargins left="0.39370078740157483" right="0.39370078740157483" top="0.39370078740157483" bottom="0.39370078740157483" header="0.31496062992125984" footer="0.51181102362204722"/>
  <pageSetup paperSize="9" scale="34" firstPageNumber="0" orientation="landscape" horizontalDpi="300" verticalDpi="300" r:id="rId1"/>
  <headerFooter>
    <oddHeader>&amp;C&amp;P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AMK129"/>
  <sheetViews>
    <sheetView view="pageBreakPreview" topLeftCell="AL1" zoomScaleNormal="100" workbookViewId="0">
      <selection activeCell="AW6" sqref="AW6"/>
    </sheetView>
  </sheetViews>
  <sheetFormatPr defaultRowHeight="15.75"/>
  <cols>
    <col min="1" max="1" width="11.375" style="1"/>
    <col min="2" max="2" width="91.25" style="1" customWidth="1"/>
    <col min="3" max="3" width="13.875" style="1" customWidth="1"/>
    <col min="4" max="4" width="7.875" style="1" customWidth="1"/>
    <col min="5" max="5" width="6" style="1" customWidth="1"/>
    <col min="6" max="6" width="8.25" style="1" customWidth="1"/>
    <col min="7" max="7" width="6" style="1" customWidth="1"/>
    <col min="8" max="8" width="8.5" style="1" customWidth="1"/>
    <col min="9" max="9" width="6" style="1" customWidth="1"/>
    <col min="10" max="10" width="8.125" style="1" customWidth="1"/>
    <col min="11" max="12" width="6" style="1" customWidth="1"/>
    <col min="13" max="13" width="7.625" style="1" customWidth="1"/>
    <col min="14" max="16" width="6" style="1" customWidth="1"/>
    <col min="17" max="17" width="7" style="1" customWidth="1"/>
    <col min="18" max="19" width="6" style="1" customWidth="1"/>
    <col min="20" max="20" width="7.625" style="1" customWidth="1"/>
    <col min="21" max="23" width="6" style="1" customWidth="1"/>
    <col min="24" max="45" width="7.875" style="1" customWidth="1"/>
    <col min="46" max="46" width="8.125" style="1" customWidth="1"/>
    <col min="47" max="47" width="8.25" style="1" customWidth="1"/>
    <col min="48" max="48" width="8.5" style="1" customWidth="1"/>
    <col min="49" max="49" width="6" style="1" customWidth="1"/>
    <col min="50" max="50" width="7.25" style="1" customWidth="1"/>
    <col min="51" max="51" width="6" style="1" customWidth="1"/>
    <col min="52" max="52" width="7.25" style="1" customWidth="1"/>
    <col min="53" max="53" width="5" style="39" customWidth="1"/>
    <col min="54" max="62" width="5" style="1" customWidth="1"/>
    <col min="63" max="1025" width="9" style="1" customWidth="1"/>
  </cols>
  <sheetData>
    <row r="1" spans="1:53" ht="18.75">
      <c r="A1" s="181"/>
      <c r="B1" s="8"/>
      <c r="C1" s="8"/>
      <c r="D1" s="182"/>
      <c r="E1" s="182"/>
      <c r="F1" s="182"/>
      <c r="G1" s="182"/>
      <c r="H1" s="182"/>
      <c r="I1" s="182"/>
      <c r="J1" s="182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87"/>
      <c r="AU1" s="87"/>
      <c r="AV1" s="87"/>
      <c r="AW1" s="87"/>
      <c r="AZ1" s="2" t="s">
        <v>495</v>
      </c>
    </row>
    <row r="2" spans="1:53" ht="18.7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3" t="s">
        <v>1</v>
      </c>
    </row>
    <row r="3" spans="1:53" ht="18.75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3"/>
    </row>
    <row r="4" spans="1:53">
      <c r="A4" s="263" t="s">
        <v>496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62"/>
      <c r="AU4" s="162"/>
      <c r="AV4" s="162"/>
      <c r="AW4" s="162"/>
      <c r="AX4" s="162"/>
      <c r="AY4" s="162"/>
      <c r="AZ4" s="162"/>
    </row>
    <row r="5" spans="1:53">
      <c r="A5" s="264" t="s">
        <v>521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64"/>
      <c r="AU5" s="164"/>
      <c r="AV5" s="164"/>
      <c r="AW5" s="164"/>
      <c r="AX5" s="164"/>
      <c r="AY5" s="164"/>
      <c r="AZ5" s="165"/>
    </row>
    <row r="6" spans="1:53">
      <c r="A6" s="181"/>
      <c r="B6" s="163"/>
      <c r="C6" s="163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3"/>
      <c r="AU6" s="183"/>
      <c r="AV6" s="183"/>
      <c r="AW6" s="183"/>
      <c r="AX6" s="183"/>
      <c r="AY6" s="183"/>
      <c r="AZ6" s="183"/>
    </row>
    <row r="7" spans="1:53" ht="18.75">
      <c r="A7" s="238" t="str">
        <f>'1'!A7:T7</f>
        <v xml:space="preserve">Акционерное общество "Тамбовская сетевая компания" 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187"/>
      <c r="AU7" s="187"/>
      <c r="AV7" s="187"/>
      <c r="AW7" s="187"/>
      <c r="AX7" s="187"/>
      <c r="AY7" s="187"/>
      <c r="AZ7" s="187"/>
      <c r="BA7" s="188"/>
    </row>
    <row r="8" spans="1:53">
      <c r="A8" s="239" t="s">
        <v>5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62"/>
      <c r="AU8" s="162"/>
      <c r="AV8" s="162"/>
      <c r="AW8" s="162"/>
      <c r="AX8" s="162"/>
      <c r="AY8" s="162"/>
      <c r="AZ8" s="162"/>
      <c r="BA8" s="189"/>
    </row>
    <row r="9" spans="1:53">
      <c r="A9" s="279"/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86"/>
      <c r="AU9" s="186"/>
      <c r="AV9" s="186"/>
      <c r="AW9" s="186"/>
      <c r="AX9" s="186"/>
      <c r="AY9" s="186"/>
      <c r="AZ9" s="186"/>
    </row>
    <row r="10" spans="1:53" ht="24.75" customHeight="1">
      <c r="A10" s="266" t="s">
        <v>6</v>
      </c>
      <c r="B10" s="266" t="s">
        <v>261</v>
      </c>
      <c r="C10" s="266" t="s">
        <v>262</v>
      </c>
      <c r="D10" s="240" t="s">
        <v>522</v>
      </c>
      <c r="E10" s="240"/>
      <c r="F10" s="240"/>
      <c r="G10" s="240"/>
      <c r="H10" s="240"/>
      <c r="I10" s="240"/>
      <c r="J10" s="240"/>
      <c r="K10" s="282" t="s">
        <v>523</v>
      </c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2"/>
      <c r="AO10" s="282"/>
      <c r="AP10" s="282"/>
      <c r="AQ10" s="282"/>
      <c r="AR10" s="282"/>
      <c r="AS10" s="282"/>
      <c r="AT10" s="282"/>
      <c r="AU10" s="282"/>
      <c r="AV10" s="282"/>
      <c r="AW10" s="282"/>
      <c r="AX10" s="282"/>
      <c r="AY10" s="282"/>
      <c r="AZ10" s="282"/>
    </row>
    <row r="11" spans="1:53" ht="29.25" customHeight="1">
      <c r="A11" s="266"/>
      <c r="B11" s="266"/>
      <c r="C11" s="266"/>
      <c r="D11" s="240"/>
      <c r="E11" s="240"/>
      <c r="F11" s="240"/>
      <c r="G11" s="240"/>
      <c r="H11" s="240"/>
      <c r="I11" s="240"/>
      <c r="J11" s="240"/>
      <c r="K11" s="267" t="s">
        <v>369</v>
      </c>
      <c r="L11" s="267"/>
      <c r="M11" s="267"/>
      <c r="N11" s="267"/>
      <c r="O11" s="267"/>
      <c r="P11" s="267"/>
      <c r="Q11" s="267"/>
      <c r="R11" s="267" t="s">
        <v>370</v>
      </c>
      <c r="S11" s="267"/>
      <c r="T11" s="267"/>
      <c r="U11" s="267"/>
      <c r="V11" s="267"/>
      <c r="W11" s="267"/>
      <c r="X11" s="267"/>
      <c r="Y11" s="267" t="s">
        <v>371</v>
      </c>
      <c r="Z11" s="267"/>
      <c r="AA11" s="267"/>
      <c r="AB11" s="267"/>
      <c r="AC11" s="267"/>
      <c r="AD11" s="267"/>
      <c r="AE11" s="267"/>
      <c r="AF11" s="267" t="s">
        <v>372</v>
      </c>
      <c r="AG11" s="267"/>
      <c r="AH11" s="267"/>
      <c r="AI11" s="267"/>
      <c r="AJ11" s="267"/>
      <c r="AK11" s="267"/>
      <c r="AL11" s="267"/>
      <c r="AM11" s="267" t="s">
        <v>373</v>
      </c>
      <c r="AN11" s="267"/>
      <c r="AO11" s="267"/>
      <c r="AP11" s="267"/>
      <c r="AQ11" s="267"/>
      <c r="AR11" s="267"/>
      <c r="AS11" s="267"/>
      <c r="AT11" s="280" t="s">
        <v>374</v>
      </c>
      <c r="AU11" s="280"/>
      <c r="AV11" s="280"/>
      <c r="AW11" s="280"/>
      <c r="AX11" s="280"/>
      <c r="AY11" s="280"/>
      <c r="AZ11" s="280"/>
    </row>
    <row r="12" spans="1:53" ht="45" customHeight="1">
      <c r="A12" s="266"/>
      <c r="B12" s="266"/>
      <c r="C12" s="266"/>
      <c r="D12" s="268" t="s">
        <v>15</v>
      </c>
      <c r="E12" s="268"/>
      <c r="F12" s="268"/>
      <c r="G12" s="268"/>
      <c r="H12" s="268"/>
      <c r="I12" s="268"/>
      <c r="J12" s="268"/>
      <c r="K12" s="267" t="s">
        <v>281</v>
      </c>
      <c r="L12" s="267"/>
      <c r="M12" s="267"/>
      <c r="N12" s="267"/>
      <c r="O12" s="267"/>
      <c r="P12" s="267"/>
      <c r="Q12" s="267"/>
      <c r="R12" s="267" t="s">
        <v>281</v>
      </c>
      <c r="S12" s="267"/>
      <c r="T12" s="267"/>
      <c r="U12" s="267"/>
      <c r="V12" s="267"/>
      <c r="W12" s="267"/>
      <c r="X12" s="267"/>
      <c r="Y12" s="267" t="s">
        <v>281</v>
      </c>
      <c r="Z12" s="267"/>
      <c r="AA12" s="267"/>
      <c r="AB12" s="267"/>
      <c r="AC12" s="267"/>
      <c r="AD12" s="267"/>
      <c r="AE12" s="267"/>
      <c r="AF12" s="267" t="s">
        <v>281</v>
      </c>
      <c r="AG12" s="267"/>
      <c r="AH12" s="267"/>
      <c r="AI12" s="267"/>
      <c r="AJ12" s="267"/>
      <c r="AK12" s="267"/>
      <c r="AL12" s="267"/>
      <c r="AM12" s="267" t="s">
        <v>281</v>
      </c>
      <c r="AN12" s="267"/>
      <c r="AO12" s="267"/>
      <c r="AP12" s="267"/>
      <c r="AQ12" s="267"/>
      <c r="AR12" s="267"/>
      <c r="AS12" s="267"/>
      <c r="AT12" s="281" t="s">
        <v>281</v>
      </c>
      <c r="AU12" s="281"/>
      <c r="AV12" s="281"/>
      <c r="AW12" s="281"/>
      <c r="AX12" s="281"/>
      <c r="AY12" s="281"/>
      <c r="AZ12" s="281"/>
    </row>
    <row r="13" spans="1:53" ht="87.75" customHeight="1">
      <c r="A13" s="266"/>
      <c r="B13" s="266"/>
      <c r="C13" s="266"/>
      <c r="D13" s="14" t="s">
        <v>524</v>
      </c>
      <c r="E13" s="14" t="s">
        <v>525</v>
      </c>
      <c r="F13" s="14" t="s">
        <v>526</v>
      </c>
      <c r="G13" s="14" t="s">
        <v>527</v>
      </c>
      <c r="H13" s="14" t="s">
        <v>528</v>
      </c>
      <c r="I13" s="14" t="s">
        <v>529</v>
      </c>
      <c r="J13" s="191" t="s">
        <v>530</v>
      </c>
      <c r="K13" s="14" t="s">
        <v>524</v>
      </c>
      <c r="L13" s="14" t="s">
        <v>525</v>
      </c>
      <c r="M13" s="14" t="s">
        <v>526</v>
      </c>
      <c r="N13" s="14" t="s">
        <v>527</v>
      </c>
      <c r="O13" s="14" t="s">
        <v>528</v>
      </c>
      <c r="P13" s="14" t="s">
        <v>529</v>
      </c>
      <c r="Q13" s="14" t="s">
        <v>530</v>
      </c>
      <c r="R13" s="14" t="s">
        <v>524</v>
      </c>
      <c r="S13" s="14" t="s">
        <v>525</v>
      </c>
      <c r="T13" s="14" t="s">
        <v>526</v>
      </c>
      <c r="U13" s="14" t="s">
        <v>527</v>
      </c>
      <c r="V13" s="14" t="s">
        <v>528</v>
      </c>
      <c r="W13" s="14" t="s">
        <v>529</v>
      </c>
      <c r="X13" s="14" t="s">
        <v>530</v>
      </c>
      <c r="Y13" s="14" t="s">
        <v>524</v>
      </c>
      <c r="Z13" s="14" t="s">
        <v>525</v>
      </c>
      <c r="AA13" s="14" t="s">
        <v>526</v>
      </c>
      <c r="AB13" s="14" t="s">
        <v>527</v>
      </c>
      <c r="AC13" s="14" t="s">
        <v>528</v>
      </c>
      <c r="AD13" s="14" t="s">
        <v>529</v>
      </c>
      <c r="AE13" s="14" t="s">
        <v>530</v>
      </c>
      <c r="AF13" s="14" t="s">
        <v>524</v>
      </c>
      <c r="AG13" s="14" t="s">
        <v>525</v>
      </c>
      <c r="AH13" s="14" t="s">
        <v>526</v>
      </c>
      <c r="AI13" s="14" t="s">
        <v>527</v>
      </c>
      <c r="AJ13" s="14" t="s">
        <v>528</v>
      </c>
      <c r="AK13" s="14" t="s">
        <v>529</v>
      </c>
      <c r="AL13" s="14" t="s">
        <v>530</v>
      </c>
      <c r="AM13" s="14" t="s">
        <v>524</v>
      </c>
      <c r="AN13" s="14" t="s">
        <v>525</v>
      </c>
      <c r="AO13" s="14" t="s">
        <v>526</v>
      </c>
      <c r="AP13" s="14" t="s">
        <v>527</v>
      </c>
      <c r="AQ13" s="14" t="s">
        <v>528</v>
      </c>
      <c r="AR13" s="14" t="s">
        <v>529</v>
      </c>
      <c r="AS13" s="14" t="s">
        <v>530</v>
      </c>
      <c r="AT13" s="192" t="s">
        <v>524</v>
      </c>
      <c r="AU13" s="14" t="s">
        <v>525</v>
      </c>
      <c r="AV13" s="14" t="s">
        <v>526</v>
      </c>
      <c r="AW13" s="14" t="s">
        <v>527</v>
      </c>
      <c r="AX13" s="14" t="s">
        <v>528</v>
      </c>
      <c r="AY13" s="14" t="s">
        <v>529</v>
      </c>
      <c r="AZ13" s="191" t="s">
        <v>530</v>
      </c>
    </row>
    <row r="14" spans="1:53">
      <c r="A14" s="13">
        <v>1</v>
      </c>
      <c r="B14" s="13">
        <v>2</v>
      </c>
      <c r="C14" s="13">
        <v>3</v>
      </c>
      <c r="D14" s="17" t="s">
        <v>444</v>
      </c>
      <c r="E14" s="17" t="s">
        <v>445</v>
      </c>
      <c r="F14" s="17" t="s">
        <v>446</v>
      </c>
      <c r="G14" s="17" t="s">
        <v>447</v>
      </c>
      <c r="H14" s="17" t="s">
        <v>448</v>
      </c>
      <c r="I14" s="17" t="s">
        <v>449</v>
      </c>
      <c r="J14" s="193" t="s">
        <v>450</v>
      </c>
      <c r="K14" s="17" t="s">
        <v>383</v>
      </c>
      <c r="L14" s="17" t="s">
        <v>384</v>
      </c>
      <c r="M14" s="17" t="s">
        <v>385</v>
      </c>
      <c r="N14" s="17" t="s">
        <v>386</v>
      </c>
      <c r="O14" s="17" t="s">
        <v>387</v>
      </c>
      <c r="P14" s="17" t="s">
        <v>388</v>
      </c>
      <c r="Q14" s="17" t="s">
        <v>389</v>
      </c>
      <c r="R14" s="17" t="s">
        <v>390</v>
      </c>
      <c r="S14" s="17" t="s">
        <v>391</v>
      </c>
      <c r="T14" s="17" t="s">
        <v>392</v>
      </c>
      <c r="U14" s="17" t="s">
        <v>393</v>
      </c>
      <c r="V14" s="17" t="s">
        <v>394</v>
      </c>
      <c r="W14" s="17" t="s">
        <v>395</v>
      </c>
      <c r="X14" s="17" t="s">
        <v>396</v>
      </c>
      <c r="Y14" s="17" t="s">
        <v>397</v>
      </c>
      <c r="Z14" s="17" t="s">
        <v>398</v>
      </c>
      <c r="AA14" s="17" t="s">
        <v>399</v>
      </c>
      <c r="AB14" s="17" t="s">
        <v>400</v>
      </c>
      <c r="AC14" s="17" t="s">
        <v>401</v>
      </c>
      <c r="AD14" s="17" t="s">
        <v>402</v>
      </c>
      <c r="AE14" s="17" t="s">
        <v>403</v>
      </c>
      <c r="AF14" s="17" t="s">
        <v>404</v>
      </c>
      <c r="AG14" s="17" t="s">
        <v>405</v>
      </c>
      <c r="AH14" s="17" t="s">
        <v>406</v>
      </c>
      <c r="AI14" s="17" t="s">
        <v>407</v>
      </c>
      <c r="AJ14" s="17" t="s">
        <v>408</v>
      </c>
      <c r="AK14" s="17" t="s">
        <v>409</v>
      </c>
      <c r="AL14" s="17" t="s">
        <v>410</v>
      </c>
      <c r="AM14" s="17" t="s">
        <v>411</v>
      </c>
      <c r="AN14" s="17" t="s">
        <v>412</v>
      </c>
      <c r="AO14" s="17" t="s">
        <v>413</v>
      </c>
      <c r="AP14" s="17" t="s">
        <v>414</v>
      </c>
      <c r="AQ14" s="17" t="s">
        <v>415</v>
      </c>
      <c r="AR14" s="17" t="s">
        <v>416</v>
      </c>
      <c r="AS14" s="17" t="s">
        <v>417</v>
      </c>
      <c r="AT14" s="194" t="s">
        <v>418</v>
      </c>
      <c r="AU14" s="17" t="s">
        <v>419</v>
      </c>
      <c r="AV14" s="17" t="s">
        <v>420</v>
      </c>
      <c r="AW14" s="17" t="s">
        <v>421</v>
      </c>
      <c r="AX14" s="17" t="s">
        <v>422</v>
      </c>
      <c r="AY14" s="17" t="s">
        <v>423</v>
      </c>
      <c r="AZ14" s="17" t="s">
        <v>424</v>
      </c>
    </row>
    <row r="15" spans="1:53">
      <c r="A15" s="94"/>
      <c r="B15" s="195"/>
      <c r="C15" s="195"/>
      <c r="D15" s="195"/>
      <c r="E15" s="195"/>
      <c r="F15" s="195"/>
      <c r="G15" s="195"/>
      <c r="H15" s="195"/>
      <c r="I15" s="195"/>
      <c r="J15" s="196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7"/>
      <c r="AU15" s="195"/>
      <c r="AV15" s="195"/>
      <c r="AW15" s="195"/>
      <c r="AX15" s="195"/>
      <c r="AY15" s="195"/>
      <c r="AZ15" s="195"/>
    </row>
    <row r="16" spans="1:53" s="1" customFormat="1">
      <c r="A16" s="52" t="s">
        <v>60</v>
      </c>
      <c r="B16" s="53" t="s">
        <v>61</v>
      </c>
      <c r="C16" s="52" t="s">
        <v>58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113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56">
        <v>0</v>
      </c>
      <c r="AE16" s="56">
        <v>0</v>
      </c>
      <c r="AF16" s="56">
        <v>0</v>
      </c>
      <c r="AG16" s="56">
        <v>0</v>
      </c>
      <c r="AH16" s="56">
        <v>0</v>
      </c>
      <c r="AI16" s="56">
        <v>0</v>
      </c>
      <c r="AJ16" s="56">
        <v>0</v>
      </c>
      <c r="AK16" s="56">
        <v>0</v>
      </c>
      <c r="AL16" s="56">
        <v>0</v>
      </c>
      <c r="AM16" s="56">
        <v>0</v>
      </c>
      <c r="AN16" s="56">
        <v>0</v>
      </c>
      <c r="AO16" s="56">
        <v>0</v>
      </c>
      <c r="AP16" s="56">
        <v>0</v>
      </c>
      <c r="AQ16" s="56">
        <v>0</v>
      </c>
      <c r="AR16" s="56">
        <v>0</v>
      </c>
      <c r="AS16" s="56">
        <v>0</v>
      </c>
      <c r="AT16" s="198">
        <v>0</v>
      </c>
      <c r="AU16" s="56">
        <v>0</v>
      </c>
      <c r="AV16" s="56">
        <v>0</v>
      </c>
      <c r="AW16" s="56">
        <v>0</v>
      </c>
      <c r="AX16" s="56">
        <v>0</v>
      </c>
      <c r="AY16" s="56">
        <v>0</v>
      </c>
      <c r="AZ16" s="56">
        <v>0</v>
      </c>
    </row>
    <row r="17" spans="1:52" s="1" customFormat="1">
      <c r="A17" s="52" t="s">
        <v>62</v>
      </c>
      <c r="B17" s="53" t="s">
        <v>63</v>
      </c>
      <c r="C17" s="52" t="s">
        <v>58</v>
      </c>
      <c r="D17" s="56">
        <f t="shared" ref="D17:AI17" si="0">D42</f>
        <v>0</v>
      </c>
      <c r="E17" s="56">
        <f t="shared" si="0"/>
        <v>0</v>
      </c>
      <c r="F17" s="56">
        <f t="shared" si="0"/>
        <v>0</v>
      </c>
      <c r="G17" s="56">
        <f t="shared" si="0"/>
        <v>0</v>
      </c>
      <c r="H17" s="56">
        <f t="shared" si="0"/>
        <v>0</v>
      </c>
      <c r="I17" s="56">
        <f t="shared" si="0"/>
        <v>0</v>
      </c>
      <c r="J17" s="113">
        <f t="shared" si="0"/>
        <v>0</v>
      </c>
      <c r="K17" s="56">
        <f t="shared" si="0"/>
        <v>0</v>
      </c>
      <c r="L17" s="56">
        <f t="shared" si="0"/>
        <v>0</v>
      </c>
      <c r="M17" s="56">
        <f t="shared" si="0"/>
        <v>0</v>
      </c>
      <c r="N17" s="56">
        <f t="shared" si="0"/>
        <v>0</v>
      </c>
      <c r="O17" s="56">
        <f t="shared" si="0"/>
        <v>0</v>
      </c>
      <c r="P17" s="56">
        <f t="shared" si="0"/>
        <v>0</v>
      </c>
      <c r="Q17" s="56">
        <f t="shared" si="0"/>
        <v>0</v>
      </c>
      <c r="R17" s="56">
        <f t="shared" si="0"/>
        <v>0</v>
      </c>
      <c r="S17" s="56">
        <f t="shared" si="0"/>
        <v>0</v>
      </c>
      <c r="T17" s="56">
        <f t="shared" si="0"/>
        <v>0</v>
      </c>
      <c r="U17" s="56">
        <f t="shared" si="0"/>
        <v>0</v>
      </c>
      <c r="V17" s="56">
        <f t="shared" si="0"/>
        <v>0</v>
      </c>
      <c r="W17" s="56">
        <f t="shared" si="0"/>
        <v>0</v>
      </c>
      <c r="X17" s="56">
        <f t="shared" si="0"/>
        <v>0</v>
      </c>
      <c r="Y17" s="56">
        <f t="shared" si="0"/>
        <v>0</v>
      </c>
      <c r="Z17" s="56">
        <f t="shared" si="0"/>
        <v>0</v>
      </c>
      <c r="AA17" s="56">
        <f t="shared" si="0"/>
        <v>0</v>
      </c>
      <c r="AB17" s="56">
        <f t="shared" si="0"/>
        <v>0</v>
      </c>
      <c r="AC17" s="56">
        <f t="shared" si="0"/>
        <v>0</v>
      </c>
      <c r="AD17" s="56">
        <f t="shared" si="0"/>
        <v>0</v>
      </c>
      <c r="AE17" s="56">
        <f t="shared" si="0"/>
        <v>0</v>
      </c>
      <c r="AF17" s="56">
        <f t="shared" si="0"/>
        <v>0</v>
      </c>
      <c r="AG17" s="56">
        <f t="shared" si="0"/>
        <v>0</v>
      </c>
      <c r="AH17" s="56">
        <f t="shared" si="0"/>
        <v>0</v>
      </c>
      <c r="AI17" s="56">
        <f t="shared" si="0"/>
        <v>0</v>
      </c>
      <c r="AJ17" s="56">
        <f t="shared" ref="AJ17:AZ17" si="1">AJ42</f>
        <v>0</v>
      </c>
      <c r="AK17" s="56">
        <f t="shared" si="1"/>
        <v>0</v>
      </c>
      <c r="AL17" s="56">
        <f t="shared" si="1"/>
        <v>0</v>
      </c>
      <c r="AM17" s="56">
        <f t="shared" si="1"/>
        <v>0</v>
      </c>
      <c r="AN17" s="56">
        <f t="shared" si="1"/>
        <v>0</v>
      </c>
      <c r="AO17" s="56">
        <f t="shared" si="1"/>
        <v>0</v>
      </c>
      <c r="AP17" s="56">
        <f t="shared" si="1"/>
        <v>0</v>
      </c>
      <c r="AQ17" s="56">
        <f t="shared" si="1"/>
        <v>0</v>
      </c>
      <c r="AR17" s="56">
        <f t="shared" si="1"/>
        <v>0</v>
      </c>
      <c r="AS17" s="56">
        <f t="shared" si="1"/>
        <v>0</v>
      </c>
      <c r="AT17" s="198">
        <f t="shared" si="1"/>
        <v>0</v>
      </c>
      <c r="AU17" s="56">
        <f t="shared" si="1"/>
        <v>0</v>
      </c>
      <c r="AV17" s="56">
        <f t="shared" si="1"/>
        <v>0</v>
      </c>
      <c r="AW17" s="56">
        <f t="shared" si="1"/>
        <v>0</v>
      </c>
      <c r="AX17" s="56">
        <f t="shared" si="1"/>
        <v>0</v>
      </c>
      <c r="AY17" s="56">
        <f t="shared" si="1"/>
        <v>0</v>
      </c>
      <c r="AZ17" s="56">
        <f t="shared" si="1"/>
        <v>0</v>
      </c>
    </row>
    <row r="18" spans="1:52" s="1" customFormat="1" ht="31.5">
      <c r="A18" s="52" t="s">
        <v>64</v>
      </c>
      <c r="B18" s="53" t="s">
        <v>65</v>
      </c>
      <c r="C18" s="52" t="s">
        <v>58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113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  <c r="AC18" s="56">
        <v>0</v>
      </c>
      <c r="AD18" s="56">
        <v>0</v>
      </c>
      <c r="AE18" s="56">
        <v>0</v>
      </c>
      <c r="AF18" s="56">
        <v>0</v>
      </c>
      <c r="AG18" s="56">
        <v>0</v>
      </c>
      <c r="AH18" s="56">
        <v>0</v>
      </c>
      <c r="AI18" s="56">
        <v>0</v>
      </c>
      <c r="AJ18" s="56">
        <v>0</v>
      </c>
      <c r="AK18" s="56">
        <v>0</v>
      </c>
      <c r="AL18" s="56">
        <v>0</v>
      </c>
      <c r="AM18" s="56">
        <v>0</v>
      </c>
      <c r="AN18" s="56">
        <v>0</v>
      </c>
      <c r="AO18" s="56">
        <v>0</v>
      </c>
      <c r="AP18" s="56">
        <v>0</v>
      </c>
      <c r="AQ18" s="56">
        <v>0</v>
      </c>
      <c r="AR18" s="56">
        <v>0</v>
      </c>
      <c r="AS18" s="56">
        <v>0</v>
      </c>
      <c r="AT18" s="198">
        <v>0</v>
      </c>
      <c r="AU18" s="56">
        <v>0</v>
      </c>
      <c r="AV18" s="56">
        <v>0</v>
      </c>
      <c r="AW18" s="56">
        <v>0</v>
      </c>
      <c r="AX18" s="56">
        <v>0</v>
      </c>
      <c r="AY18" s="56">
        <v>0</v>
      </c>
      <c r="AZ18" s="56">
        <v>0</v>
      </c>
    </row>
    <row r="19" spans="1:52" s="39" customFormat="1">
      <c r="A19" s="32" t="s">
        <v>66</v>
      </c>
      <c r="B19" s="33" t="s">
        <v>67</v>
      </c>
      <c r="C19" s="34" t="s">
        <v>58</v>
      </c>
      <c r="D19" s="44">
        <f t="shared" ref="D19:AI19" si="2">D64</f>
        <v>8.32</v>
      </c>
      <c r="E19" s="44">
        <f t="shared" si="2"/>
        <v>0</v>
      </c>
      <c r="F19" s="44">
        <f t="shared" si="2"/>
        <v>188.12</v>
      </c>
      <c r="G19" s="44">
        <f t="shared" si="2"/>
        <v>0</v>
      </c>
      <c r="H19" s="44">
        <f t="shared" si="2"/>
        <v>17.47</v>
      </c>
      <c r="I19" s="44">
        <f t="shared" si="2"/>
        <v>0</v>
      </c>
      <c r="J19" s="199">
        <f t="shared" si="2"/>
        <v>41</v>
      </c>
      <c r="K19" s="109">
        <f t="shared" si="2"/>
        <v>2.0499999999999998</v>
      </c>
      <c r="L19" s="109">
        <f t="shared" si="2"/>
        <v>0</v>
      </c>
      <c r="M19" s="109">
        <f t="shared" si="2"/>
        <v>39.319999999999993</v>
      </c>
      <c r="N19" s="109">
        <f t="shared" si="2"/>
        <v>0</v>
      </c>
      <c r="O19" s="109">
        <f t="shared" si="2"/>
        <v>1.93</v>
      </c>
      <c r="P19" s="109">
        <f t="shared" si="2"/>
        <v>0</v>
      </c>
      <c r="Q19" s="131">
        <f t="shared" si="2"/>
        <v>14</v>
      </c>
      <c r="R19" s="109">
        <f t="shared" si="2"/>
        <v>1.23</v>
      </c>
      <c r="S19" s="109">
        <f t="shared" si="2"/>
        <v>0</v>
      </c>
      <c r="T19" s="109">
        <f t="shared" si="2"/>
        <v>34.339999999999996</v>
      </c>
      <c r="U19" s="109">
        <f t="shared" si="2"/>
        <v>0</v>
      </c>
      <c r="V19" s="109">
        <f t="shared" si="2"/>
        <v>5.75</v>
      </c>
      <c r="W19" s="109">
        <f t="shared" si="2"/>
        <v>0</v>
      </c>
      <c r="X19" s="131">
        <f t="shared" si="2"/>
        <v>9</v>
      </c>
      <c r="Y19" s="109">
        <f t="shared" si="2"/>
        <v>1.55</v>
      </c>
      <c r="Z19" s="109">
        <f t="shared" si="2"/>
        <v>0</v>
      </c>
      <c r="AA19" s="109">
        <f t="shared" si="2"/>
        <v>35.363</v>
      </c>
      <c r="AB19" s="109">
        <f t="shared" si="2"/>
        <v>0</v>
      </c>
      <c r="AC19" s="109">
        <f t="shared" si="2"/>
        <v>3.6399999999999997</v>
      </c>
      <c r="AD19" s="109">
        <f t="shared" si="2"/>
        <v>0</v>
      </c>
      <c r="AE19" s="131">
        <f t="shared" si="2"/>
        <v>5</v>
      </c>
      <c r="AF19" s="109">
        <f t="shared" si="2"/>
        <v>1.82</v>
      </c>
      <c r="AG19" s="109">
        <f t="shared" si="2"/>
        <v>0</v>
      </c>
      <c r="AH19" s="109">
        <f t="shared" si="2"/>
        <v>36.697000000000003</v>
      </c>
      <c r="AI19" s="109">
        <f t="shared" si="2"/>
        <v>0</v>
      </c>
      <c r="AJ19" s="109">
        <f t="shared" ref="AJ19:AZ19" si="3">AJ64</f>
        <v>3.89</v>
      </c>
      <c r="AK19" s="109">
        <f t="shared" si="3"/>
        <v>0</v>
      </c>
      <c r="AL19" s="131">
        <f t="shared" si="3"/>
        <v>10</v>
      </c>
      <c r="AM19" s="109">
        <f t="shared" si="3"/>
        <v>1.67</v>
      </c>
      <c r="AN19" s="109">
        <f t="shared" si="3"/>
        <v>0</v>
      </c>
      <c r="AO19" s="109">
        <f t="shared" si="3"/>
        <v>42.4</v>
      </c>
      <c r="AP19" s="109">
        <f t="shared" si="3"/>
        <v>0</v>
      </c>
      <c r="AQ19" s="109">
        <f t="shared" si="3"/>
        <v>2.2599999999999998</v>
      </c>
      <c r="AR19" s="109">
        <f t="shared" si="3"/>
        <v>0</v>
      </c>
      <c r="AS19" s="131">
        <f t="shared" si="3"/>
        <v>3</v>
      </c>
      <c r="AT19" s="200">
        <f t="shared" si="3"/>
        <v>8.32</v>
      </c>
      <c r="AU19" s="44">
        <f t="shared" si="3"/>
        <v>0</v>
      </c>
      <c r="AV19" s="44">
        <f t="shared" si="3"/>
        <v>188.12</v>
      </c>
      <c r="AW19" s="44">
        <f t="shared" si="3"/>
        <v>0</v>
      </c>
      <c r="AX19" s="44">
        <f t="shared" si="3"/>
        <v>17.47</v>
      </c>
      <c r="AY19" s="44">
        <f t="shared" si="3"/>
        <v>0</v>
      </c>
      <c r="AZ19" s="43">
        <f t="shared" si="3"/>
        <v>41</v>
      </c>
    </row>
    <row r="20" spans="1:52" s="1" customFormat="1">
      <c r="A20" s="100" t="s">
        <v>68</v>
      </c>
      <c r="B20" s="101" t="s">
        <v>69</v>
      </c>
      <c r="C20" s="52" t="s">
        <v>58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201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56">
        <v>0</v>
      </c>
      <c r="T20" s="56">
        <v>0</v>
      </c>
      <c r="U20" s="56">
        <v>0</v>
      </c>
      <c r="V20" s="56">
        <v>0</v>
      </c>
      <c r="W20" s="56">
        <v>0</v>
      </c>
      <c r="X20" s="56">
        <v>0</v>
      </c>
      <c r="Y20" s="56">
        <v>0</v>
      </c>
      <c r="Z20" s="56">
        <v>0</v>
      </c>
      <c r="AA20" s="56">
        <v>0</v>
      </c>
      <c r="AB20" s="56">
        <v>0</v>
      </c>
      <c r="AC20" s="56">
        <v>0</v>
      </c>
      <c r="AD20" s="56">
        <v>0</v>
      </c>
      <c r="AE20" s="56">
        <v>0</v>
      </c>
      <c r="AF20" s="56">
        <v>0</v>
      </c>
      <c r="AG20" s="56">
        <v>0</v>
      </c>
      <c r="AH20" s="56">
        <v>0</v>
      </c>
      <c r="AI20" s="56">
        <v>0</v>
      </c>
      <c r="AJ20" s="56">
        <v>0</v>
      </c>
      <c r="AK20" s="56">
        <v>0</v>
      </c>
      <c r="AL20" s="56">
        <v>0</v>
      </c>
      <c r="AM20" s="56">
        <v>0</v>
      </c>
      <c r="AN20" s="56">
        <v>0</v>
      </c>
      <c r="AO20" s="56">
        <v>0</v>
      </c>
      <c r="AP20" s="56">
        <v>0</v>
      </c>
      <c r="AQ20" s="56">
        <v>0</v>
      </c>
      <c r="AR20" s="56">
        <v>0</v>
      </c>
      <c r="AS20" s="56">
        <v>0</v>
      </c>
      <c r="AT20" s="202">
        <v>0</v>
      </c>
      <c r="AU20" s="102">
        <v>0</v>
      </c>
      <c r="AV20" s="102">
        <v>0</v>
      </c>
      <c r="AW20" s="102">
        <v>0</v>
      </c>
      <c r="AX20" s="102">
        <v>0</v>
      </c>
      <c r="AY20" s="102">
        <v>0</v>
      </c>
      <c r="AZ20" s="102">
        <v>0</v>
      </c>
    </row>
    <row r="21" spans="1:52" s="1" customFormat="1">
      <c r="A21" s="100" t="s">
        <v>70</v>
      </c>
      <c r="B21" s="101" t="s">
        <v>71</v>
      </c>
      <c r="C21" s="52" t="s">
        <v>58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201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  <c r="V21" s="56">
        <v>0</v>
      </c>
      <c r="W21" s="56">
        <v>0</v>
      </c>
      <c r="X21" s="56">
        <v>0</v>
      </c>
      <c r="Y21" s="56">
        <v>0</v>
      </c>
      <c r="Z21" s="56">
        <v>0</v>
      </c>
      <c r="AA21" s="56">
        <v>0</v>
      </c>
      <c r="AB21" s="56">
        <v>0</v>
      </c>
      <c r="AC21" s="56">
        <v>0</v>
      </c>
      <c r="AD21" s="56">
        <v>0</v>
      </c>
      <c r="AE21" s="56">
        <v>0</v>
      </c>
      <c r="AF21" s="56">
        <v>0</v>
      </c>
      <c r="AG21" s="56">
        <v>0</v>
      </c>
      <c r="AH21" s="56">
        <v>0</v>
      </c>
      <c r="AI21" s="56">
        <v>0</v>
      </c>
      <c r="AJ21" s="56">
        <v>0</v>
      </c>
      <c r="AK21" s="56">
        <v>0</v>
      </c>
      <c r="AL21" s="56">
        <v>0</v>
      </c>
      <c r="AM21" s="56">
        <v>0</v>
      </c>
      <c r="AN21" s="56">
        <v>0</v>
      </c>
      <c r="AO21" s="56">
        <v>0</v>
      </c>
      <c r="AP21" s="56">
        <v>0</v>
      </c>
      <c r="AQ21" s="56">
        <v>0</v>
      </c>
      <c r="AR21" s="56">
        <v>0</v>
      </c>
      <c r="AS21" s="56">
        <v>0</v>
      </c>
      <c r="AT21" s="202">
        <v>0</v>
      </c>
      <c r="AU21" s="102">
        <v>0</v>
      </c>
      <c r="AV21" s="102">
        <v>0</v>
      </c>
      <c r="AW21" s="102">
        <v>0</v>
      </c>
      <c r="AX21" s="102">
        <v>0</v>
      </c>
      <c r="AY21" s="102">
        <v>0</v>
      </c>
      <c r="AZ21" s="102">
        <v>0</v>
      </c>
    </row>
    <row r="22" spans="1:52" s="1" customFormat="1">
      <c r="A22" s="52" t="s">
        <v>73</v>
      </c>
      <c r="B22" s="53" t="s">
        <v>74</v>
      </c>
      <c r="C22" s="52" t="s">
        <v>58</v>
      </c>
      <c r="D22" s="52" t="s">
        <v>59</v>
      </c>
      <c r="E22" s="52" t="s">
        <v>59</v>
      </c>
      <c r="F22" s="52" t="s">
        <v>59</v>
      </c>
      <c r="G22" s="52" t="s">
        <v>59</v>
      </c>
      <c r="H22" s="52" t="s">
        <v>59</v>
      </c>
      <c r="I22" s="52" t="s">
        <v>59</v>
      </c>
      <c r="J22" s="203" t="s">
        <v>59</v>
      </c>
      <c r="K22" s="52" t="s">
        <v>59</v>
      </c>
      <c r="L22" s="52" t="s">
        <v>59</v>
      </c>
      <c r="M22" s="52" t="s">
        <v>59</v>
      </c>
      <c r="N22" s="52" t="s">
        <v>59</v>
      </c>
      <c r="O22" s="52" t="s">
        <v>59</v>
      </c>
      <c r="P22" s="52" t="s">
        <v>59</v>
      </c>
      <c r="Q22" s="52" t="s">
        <v>59</v>
      </c>
      <c r="R22" s="52" t="s">
        <v>59</v>
      </c>
      <c r="S22" s="52" t="s">
        <v>59</v>
      </c>
      <c r="T22" s="52" t="s">
        <v>59</v>
      </c>
      <c r="U22" s="52" t="s">
        <v>59</v>
      </c>
      <c r="V22" s="52" t="s">
        <v>59</v>
      </c>
      <c r="W22" s="52" t="s">
        <v>59</v>
      </c>
      <c r="X22" s="52" t="s">
        <v>59</v>
      </c>
      <c r="Y22" s="52" t="s">
        <v>59</v>
      </c>
      <c r="Z22" s="52" t="s">
        <v>59</v>
      </c>
      <c r="AA22" s="52" t="s">
        <v>59</v>
      </c>
      <c r="AB22" s="52" t="s">
        <v>59</v>
      </c>
      <c r="AC22" s="52" t="s">
        <v>59</v>
      </c>
      <c r="AD22" s="52" t="s">
        <v>59</v>
      </c>
      <c r="AE22" s="52" t="s">
        <v>59</v>
      </c>
      <c r="AF22" s="52" t="s">
        <v>59</v>
      </c>
      <c r="AG22" s="52" t="s">
        <v>59</v>
      </c>
      <c r="AH22" s="52" t="s">
        <v>59</v>
      </c>
      <c r="AI22" s="52" t="s">
        <v>59</v>
      </c>
      <c r="AJ22" s="52" t="s">
        <v>59</v>
      </c>
      <c r="AK22" s="52" t="s">
        <v>59</v>
      </c>
      <c r="AL22" s="52" t="s">
        <v>59</v>
      </c>
      <c r="AM22" s="52" t="s">
        <v>59</v>
      </c>
      <c r="AN22" s="52" t="s">
        <v>59</v>
      </c>
      <c r="AO22" s="52" t="s">
        <v>59</v>
      </c>
      <c r="AP22" s="52" t="s">
        <v>59</v>
      </c>
      <c r="AQ22" s="52" t="s">
        <v>59</v>
      </c>
      <c r="AR22" s="52" t="s">
        <v>59</v>
      </c>
      <c r="AS22" s="52" t="s">
        <v>59</v>
      </c>
      <c r="AT22" s="204" t="s">
        <v>59</v>
      </c>
      <c r="AU22" s="52" t="s">
        <v>59</v>
      </c>
      <c r="AV22" s="52" t="s">
        <v>59</v>
      </c>
      <c r="AW22" s="52" t="s">
        <v>59</v>
      </c>
      <c r="AX22" s="52" t="s">
        <v>59</v>
      </c>
      <c r="AY22" s="52" t="s">
        <v>59</v>
      </c>
      <c r="AZ22" s="52" t="s">
        <v>59</v>
      </c>
    </row>
    <row r="23" spans="1:52" s="1" customFormat="1">
      <c r="A23" s="52" t="s">
        <v>75</v>
      </c>
      <c r="B23" s="53" t="s">
        <v>76</v>
      </c>
      <c r="C23" s="52" t="s">
        <v>58</v>
      </c>
      <c r="D23" s="52" t="s">
        <v>59</v>
      </c>
      <c r="E23" s="52" t="s">
        <v>59</v>
      </c>
      <c r="F23" s="52" t="s">
        <v>59</v>
      </c>
      <c r="G23" s="52" t="s">
        <v>59</v>
      </c>
      <c r="H23" s="52" t="s">
        <v>59</v>
      </c>
      <c r="I23" s="52" t="s">
        <v>59</v>
      </c>
      <c r="J23" s="203" t="s">
        <v>59</v>
      </c>
      <c r="K23" s="52" t="s">
        <v>59</v>
      </c>
      <c r="L23" s="52" t="s">
        <v>59</v>
      </c>
      <c r="M23" s="52" t="s">
        <v>59</v>
      </c>
      <c r="N23" s="52" t="s">
        <v>59</v>
      </c>
      <c r="O23" s="52" t="s">
        <v>59</v>
      </c>
      <c r="P23" s="52" t="s">
        <v>59</v>
      </c>
      <c r="Q23" s="52" t="s">
        <v>59</v>
      </c>
      <c r="R23" s="52" t="s">
        <v>59</v>
      </c>
      <c r="S23" s="52" t="s">
        <v>59</v>
      </c>
      <c r="T23" s="52" t="s">
        <v>59</v>
      </c>
      <c r="U23" s="52" t="s">
        <v>59</v>
      </c>
      <c r="V23" s="52" t="s">
        <v>59</v>
      </c>
      <c r="W23" s="52" t="s">
        <v>59</v>
      </c>
      <c r="X23" s="52" t="s">
        <v>59</v>
      </c>
      <c r="Y23" s="52" t="s">
        <v>59</v>
      </c>
      <c r="Z23" s="52" t="s">
        <v>59</v>
      </c>
      <c r="AA23" s="52" t="s">
        <v>59</v>
      </c>
      <c r="AB23" s="52" t="s">
        <v>59</v>
      </c>
      <c r="AC23" s="52" t="s">
        <v>59</v>
      </c>
      <c r="AD23" s="52" t="s">
        <v>59</v>
      </c>
      <c r="AE23" s="52" t="s">
        <v>59</v>
      </c>
      <c r="AF23" s="52" t="s">
        <v>59</v>
      </c>
      <c r="AG23" s="52" t="s">
        <v>59</v>
      </c>
      <c r="AH23" s="52" t="s">
        <v>59</v>
      </c>
      <c r="AI23" s="52" t="s">
        <v>59</v>
      </c>
      <c r="AJ23" s="52" t="s">
        <v>59</v>
      </c>
      <c r="AK23" s="52" t="s">
        <v>59</v>
      </c>
      <c r="AL23" s="52" t="s">
        <v>59</v>
      </c>
      <c r="AM23" s="52" t="s">
        <v>59</v>
      </c>
      <c r="AN23" s="52" t="s">
        <v>59</v>
      </c>
      <c r="AO23" s="52" t="s">
        <v>59</v>
      </c>
      <c r="AP23" s="52" t="s">
        <v>59</v>
      </c>
      <c r="AQ23" s="52" t="s">
        <v>59</v>
      </c>
      <c r="AR23" s="52" t="s">
        <v>59</v>
      </c>
      <c r="AS23" s="52" t="s">
        <v>59</v>
      </c>
      <c r="AT23" s="204" t="s">
        <v>59</v>
      </c>
      <c r="AU23" s="52" t="s">
        <v>59</v>
      </c>
      <c r="AV23" s="52" t="s">
        <v>59</v>
      </c>
      <c r="AW23" s="52" t="s">
        <v>59</v>
      </c>
      <c r="AX23" s="52" t="s">
        <v>59</v>
      </c>
      <c r="AY23" s="52" t="s">
        <v>59</v>
      </c>
      <c r="AZ23" s="52" t="s">
        <v>59</v>
      </c>
    </row>
    <row r="24" spans="1:52" s="1" customFormat="1" ht="31.5">
      <c r="A24" s="52" t="s">
        <v>77</v>
      </c>
      <c r="B24" s="53" t="s">
        <v>78</v>
      </c>
      <c r="C24" s="52" t="s">
        <v>58</v>
      </c>
      <c r="D24" s="52" t="s">
        <v>59</v>
      </c>
      <c r="E24" s="52" t="s">
        <v>59</v>
      </c>
      <c r="F24" s="52" t="s">
        <v>59</v>
      </c>
      <c r="G24" s="52" t="s">
        <v>59</v>
      </c>
      <c r="H24" s="52" t="s">
        <v>59</v>
      </c>
      <c r="I24" s="52" t="s">
        <v>59</v>
      </c>
      <c r="J24" s="203" t="s">
        <v>59</v>
      </c>
      <c r="K24" s="52" t="s">
        <v>59</v>
      </c>
      <c r="L24" s="52" t="s">
        <v>59</v>
      </c>
      <c r="M24" s="52" t="s">
        <v>59</v>
      </c>
      <c r="N24" s="52" t="s">
        <v>59</v>
      </c>
      <c r="O24" s="52" t="s">
        <v>59</v>
      </c>
      <c r="P24" s="52" t="s">
        <v>59</v>
      </c>
      <c r="Q24" s="52" t="s">
        <v>59</v>
      </c>
      <c r="R24" s="52" t="s">
        <v>59</v>
      </c>
      <c r="S24" s="52" t="s">
        <v>59</v>
      </c>
      <c r="T24" s="52" t="s">
        <v>59</v>
      </c>
      <c r="U24" s="52" t="s">
        <v>59</v>
      </c>
      <c r="V24" s="52" t="s">
        <v>59</v>
      </c>
      <c r="W24" s="52" t="s">
        <v>59</v>
      </c>
      <c r="X24" s="52" t="s">
        <v>59</v>
      </c>
      <c r="Y24" s="52" t="s">
        <v>59</v>
      </c>
      <c r="Z24" s="52" t="s">
        <v>59</v>
      </c>
      <c r="AA24" s="52" t="s">
        <v>59</v>
      </c>
      <c r="AB24" s="52" t="s">
        <v>59</v>
      </c>
      <c r="AC24" s="52" t="s">
        <v>59</v>
      </c>
      <c r="AD24" s="52" t="s">
        <v>59</v>
      </c>
      <c r="AE24" s="52" t="s">
        <v>59</v>
      </c>
      <c r="AF24" s="52" t="s">
        <v>59</v>
      </c>
      <c r="AG24" s="52" t="s">
        <v>59</v>
      </c>
      <c r="AH24" s="52" t="s">
        <v>59</v>
      </c>
      <c r="AI24" s="52" t="s">
        <v>59</v>
      </c>
      <c r="AJ24" s="52" t="s">
        <v>59</v>
      </c>
      <c r="AK24" s="52" t="s">
        <v>59</v>
      </c>
      <c r="AL24" s="52" t="s">
        <v>59</v>
      </c>
      <c r="AM24" s="52" t="s">
        <v>59</v>
      </c>
      <c r="AN24" s="52" t="s">
        <v>59</v>
      </c>
      <c r="AO24" s="52" t="s">
        <v>59</v>
      </c>
      <c r="AP24" s="52" t="s">
        <v>59</v>
      </c>
      <c r="AQ24" s="52" t="s">
        <v>59</v>
      </c>
      <c r="AR24" s="52" t="s">
        <v>59</v>
      </c>
      <c r="AS24" s="52" t="s">
        <v>59</v>
      </c>
      <c r="AT24" s="204" t="s">
        <v>59</v>
      </c>
      <c r="AU24" s="52" t="s">
        <v>59</v>
      </c>
      <c r="AV24" s="52" t="s">
        <v>59</v>
      </c>
      <c r="AW24" s="52" t="s">
        <v>59</v>
      </c>
      <c r="AX24" s="52" t="s">
        <v>59</v>
      </c>
      <c r="AY24" s="52" t="s">
        <v>59</v>
      </c>
      <c r="AZ24" s="52" t="s">
        <v>59</v>
      </c>
    </row>
    <row r="25" spans="1:52" s="1" customFormat="1" ht="31.5">
      <c r="A25" s="52" t="s">
        <v>79</v>
      </c>
      <c r="B25" s="53" t="s">
        <v>80</v>
      </c>
      <c r="C25" s="52" t="s">
        <v>58</v>
      </c>
      <c r="D25" s="52" t="s">
        <v>59</v>
      </c>
      <c r="E25" s="52" t="s">
        <v>59</v>
      </c>
      <c r="F25" s="52" t="s">
        <v>59</v>
      </c>
      <c r="G25" s="52" t="s">
        <v>59</v>
      </c>
      <c r="H25" s="52" t="s">
        <v>59</v>
      </c>
      <c r="I25" s="52" t="s">
        <v>59</v>
      </c>
      <c r="J25" s="203" t="s">
        <v>59</v>
      </c>
      <c r="K25" s="52" t="s">
        <v>59</v>
      </c>
      <c r="L25" s="52" t="s">
        <v>59</v>
      </c>
      <c r="M25" s="52" t="s">
        <v>59</v>
      </c>
      <c r="N25" s="52" t="s">
        <v>59</v>
      </c>
      <c r="O25" s="52" t="s">
        <v>59</v>
      </c>
      <c r="P25" s="52" t="s">
        <v>59</v>
      </c>
      <c r="Q25" s="52" t="s">
        <v>59</v>
      </c>
      <c r="R25" s="52" t="s">
        <v>59</v>
      </c>
      <c r="S25" s="52" t="s">
        <v>59</v>
      </c>
      <c r="T25" s="52" t="s">
        <v>59</v>
      </c>
      <c r="U25" s="52" t="s">
        <v>59</v>
      </c>
      <c r="V25" s="52" t="s">
        <v>59</v>
      </c>
      <c r="W25" s="52" t="s">
        <v>59</v>
      </c>
      <c r="X25" s="52" t="s">
        <v>59</v>
      </c>
      <c r="Y25" s="52" t="s">
        <v>59</v>
      </c>
      <c r="Z25" s="52" t="s">
        <v>59</v>
      </c>
      <c r="AA25" s="52" t="s">
        <v>59</v>
      </c>
      <c r="AB25" s="52" t="s">
        <v>59</v>
      </c>
      <c r="AC25" s="52" t="s">
        <v>59</v>
      </c>
      <c r="AD25" s="52" t="s">
        <v>59</v>
      </c>
      <c r="AE25" s="52" t="s">
        <v>59</v>
      </c>
      <c r="AF25" s="52" t="s">
        <v>59</v>
      </c>
      <c r="AG25" s="52" t="s">
        <v>59</v>
      </c>
      <c r="AH25" s="52" t="s">
        <v>59</v>
      </c>
      <c r="AI25" s="52" t="s">
        <v>59</v>
      </c>
      <c r="AJ25" s="52" t="s">
        <v>59</v>
      </c>
      <c r="AK25" s="52" t="s">
        <v>59</v>
      </c>
      <c r="AL25" s="52" t="s">
        <v>59</v>
      </c>
      <c r="AM25" s="52" t="s">
        <v>59</v>
      </c>
      <c r="AN25" s="52" t="s">
        <v>59</v>
      </c>
      <c r="AO25" s="52" t="s">
        <v>59</v>
      </c>
      <c r="AP25" s="52" t="s">
        <v>59</v>
      </c>
      <c r="AQ25" s="52" t="s">
        <v>59</v>
      </c>
      <c r="AR25" s="52" t="s">
        <v>59</v>
      </c>
      <c r="AS25" s="52" t="s">
        <v>59</v>
      </c>
      <c r="AT25" s="204" t="s">
        <v>59</v>
      </c>
      <c r="AU25" s="52" t="s">
        <v>59</v>
      </c>
      <c r="AV25" s="52" t="s">
        <v>59</v>
      </c>
      <c r="AW25" s="52" t="s">
        <v>59</v>
      </c>
      <c r="AX25" s="52" t="s">
        <v>59</v>
      </c>
      <c r="AY25" s="52" t="s">
        <v>59</v>
      </c>
      <c r="AZ25" s="52" t="s">
        <v>59</v>
      </c>
    </row>
    <row r="26" spans="1:52" s="1" customFormat="1" ht="31.5">
      <c r="A26" s="52" t="s">
        <v>81</v>
      </c>
      <c r="B26" s="53" t="s">
        <v>82</v>
      </c>
      <c r="C26" s="52" t="s">
        <v>58</v>
      </c>
      <c r="D26" s="52" t="s">
        <v>59</v>
      </c>
      <c r="E26" s="52" t="s">
        <v>59</v>
      </c>
      <c r="F26" s="52" t="s">
        <v>59</v>
      </c>
      <c r="G26" s="52" t="s">
        <v>59</v>
      </c>
      <c r="H26" s="52" t="s">
        <v>59</v>
      </c>
      <c r="I26" s="52" t="s">
        <v>59</v>
      </c>
      <c r="J26" s="203" t="s">
        <v>59</v>
      </c>
      <c r="K26" s="52" t="s">
        <v>59</v>
      </c>
      <c r="L26" s="52" t="s">
        <v>59</v>
      </c>
      <c r="M26" s="52" t="s">
        <v>59</v>
      </c>
      <c r="N26" s="52" t="s">
        <v>59</v>
      </c>
      <c r="O26" s="52" t="s">
        <v>59</v>
      </c>
      <c r="P26" s="52" t="s">
        <v>59</v>
      </c>
      <c r="Q26" s="52" t="s">
        <v>59</v>
      </c>
      <c r="R26" s="52" t="s">
        <v>59</v>
      </c>
      <c r="S26" s="52" t="s">
        <v>59</v>
      </c>
      <c r="T26" s="52" t="s">
        <v>59</v>
      </c>
      <c r="U26" s="52" t="s">
        <v>59</v>
      </c>
      <c r="V26" s="52" t="s">
        <v>59</v>
      </c>
      <c r="W26" s="52" t="s">
        <v>59</v>
      </c>
      <c r="X26" s="52" t="s">
        <v>59</v>
      </c>
      <c r="Y26" s="52" t="s">
        <v>59</v>
      </c>
      <c r="Z26" s="52" t="s">
        <v>59</v>
      </c>
      <c r="AA26" s="52" t="s">
        <v>59</v>
      </c>
      <c r="AB26" s="52" t="s">
        <v>59</v>
      </c>
      <c r="AC26" s="52" t="s">
        <v>59</v>
      </c>
      <c r="AD26" s="52" t="s">
        <v>59</v>
      </c>
      <c r="AE26" s="52" t="s">
        <v>59</v>
      </c>
      <c r="AF26" s="52" t="s">
        <v>59</v>
      </c>
      <c r="AG26" s="52" t="s">
        <v>59</v>
      </c>
      <c r="AH26" s="52" t="s">
        <v>59</v>
      </c>
      <c r="AI26" s="52" t="s">
        <v>59</v>
      </c>
      <c r="AJ26" s="52" t="s">
        <v>59</v>
      </c>
      <c r="AK26" s="52" t="s">
        <v>59</v>
      </c>
      <c r="AL26" s="52" t="s">
        <v>59</v>
      </c>
      <c r="AM26" s="52" t="s">
        <v>59</v>
      </c>
      <c r="AN26" s="52" t="s">
        <v>59</v>
      </c>
      <c r="AO26" s="52" t="s">
        <v>59</v>
      </c>
      <c r="AP26" s="52" t="s">
        <v>59</v>
      </c>
      <c r="AQ26" s="52" t="s">
        <v>59</v>
      </c>
      <c r="AR26" s="52" t="s">
        <v>59</v>
      </c>
      <c r="AS26" s="52" t="s">
        <v>59</v>
      </c>
      <c r="AT26" s="204" t="s">
        <v>59</v>
      </c>
      <c r="AU26" s="52" t="s">
        <v>59</v>
      </c>
      <c r="AV26" s="52" t="s">
        <v>59</v>
      </c>
      <c r="AW26" s="52" t="s">
        <v>59</v>
      </c>
      <c r="AX26" s="52" t="s">
        <v>59</v>
      </c>
      <c r="AY26" s="52" t="s">
        <v>59</v>
      </c>
      <c r="AZ26" s="52" t="s">
        <v>59</v>
      </c>
    </row>
    <row r="27" spans="1:52" s="1" customFormat="1">
      <c r="A27" s="52" t="s">
        <v>83</v>
      </c>
      <c r="B27" s="53" t="s">
        <v>84</v>
      </c>
      <c r="C27" s="52" t="s">
        <v>85</v>
      </c>
      <c r="D27" s="52" t="s">
        <v>59</v>
      </c>
      <c r="E27" s="52" t="s">
        <v>59</v>
      </c>
      <c r="F27" s="52" t="s">
        <v>59</v>
      </c>
      <c r="G27" s="52" t="s">
        <v>59</v>
      </c>
      <c r="H27" s="52" t="s">
        <v>59</v>
      </c>
      <c r="I27" s="52" t="s">
        <v>59</v>
      </c>
      <c r="J27" s="203" t="s">
        <v>59</v>
      </c>
      <c r="K27" s="52" t="s">
        <v>59</v>
      </c>
      <c r="L27" s="52" t="s">
        <v>59</v>
      </c>
      <c r="M27" s="52" t="s">
        <v>59</v>
      </c>
      <c r="N27" s="52" t="s">
        <v>59</v>
      </c>
      <c r="O27" s="52" t="s">
        <v>59</v>
      </c>
      <c r="P27" s="52" t="s">
        <v>59</v>
      </c>
      <c r="Q27" s="52" t="s">
        <v>59</v>
      </c>
      <c r="R27" s="52" t="s">
        <v>59</v>
      </c>
      <c r="S27" s="52" t="s">
        <v>59</v>
      </c>
      <c r="T27" s="52" t="s">
        <v>59</v>
      </c>
      <c r="U27" s="52" t="s">
        <v>59</v>
      </c>
      <c r="V27" s="52" t="s">
        <v>59</v>
      </c>
      <c r="W27" s="52" t="s">
        <v>59</v>
      </c>
      <c r="X27" s="52" t="s">
        <v>59</v>
      </c>
      <c r="Y27" s="52" t="s">
        <v>59</v>
      </c>
      <c r="Z27" s="52" t="s">
        <v>59</v>
      </c>
      <c r="AA27" s="52" t="s">
        <v>59</v>
      </c>
      <c r="AB27" s="52" t="s">
        <v>59</v>
      </c>
      <c r="AC27" s="52" t="s">
        <v>59</v>
      </c>
      <c r="AD27" s="52" t="s">
        <v>59</v>
      </c>
      <c r="AE27" s="52" t="s">
        <v>59</v>
      </c>
      <c r="AF27" s="52" t="s">
        <v>59</v>
      </c>
      <c r="AG27" s="52" t="s">
        <v>59</v>
      </c>
      <c r="AH27" s="52" t="s">
        <v>59</v>
      </c>
      <c r="AI27" s="52" t="s">
        <v>59</v>
      </c>
      <c r="AJ27" s="52" t="s">
        <v>59</v>
      </c>
      <c r="AK27" s="52" t="s">
        <v>59</v>
      </c>
      <c r="AL27" s="52" t="s">
        <v>59</v>
      </c>
      <c r="AM27" s="52" t="s">
        <v>59</v>
      </c>
      <c r="AN27" s="52" t="s">
        <v>59</v>
      </c>
      <c r="AO27" s="52" t="s">
        <v>59</v>
      </c>
      <c r="AP27" s="52" t="s">
        <v>59</v>
      </c>
      <c r="AQ27" s="52" t="s">
        <v>59</v>
      </c>
      <c r="AR27" s="52" t="s">
        <v>59</v>
      </c>
      <c r="AS27" s="52" t="s">
        <v>59</v>
      </c>
      <c r="AT27" s="204" t="s">
        <v>59</v>
      </c>
      <c r="AU27" s="52" t="s">
        <v>59</v>
      </c>
      <c r="AV27" s="52" t="s">
        <v>59</v>
      </c>
      <c r="AW27" s="52" t="s">
        <v>59</v>
      </c>
      <c r="AX27" s="52" t="s">
        <v>59</v>
      </c>
      <c r="AY27" s="52" t="s">
        <v>59</v>
      </c>
      <c r="AZ27" s="52" t="s">
        <v>59</v>
      </c>
    </row>
    <row r="28" spans="1:52" s="1" customFormat="1" ht="31.5">
      <c r="A28" s="52" t="s">
        <v>86</v>
      </c>
      <c r="B28" s="103" t="s">
        <v>87</v>
      </c>
      <c r="C28" s="52" t="s">
        <v>58</v>
      </c>
      <c r="D28" s="52" t="s">
        <v>59</v>
      </c>
      <c r="E28" s="104" t="s">
        <v>59</v>
      </c>
      <c r="F28" s="52" t="s">
        <v>59</v>
      </c>
      <c r="G28" s="52" t="s">
        <v>59</v>
      </c>
      <c r="H28" s="104" t="s">
        <v>59</v>
      </c>
      <c r="I28" s="52" t="s">
        <v>59</v>
      </c>
      <c r="J28" s="203" t="s">
        <v>59</v>
      </c>
      <c r="K28" s="52" t="s">
        <v>59</v>
      </c>
      <c r="L28" s="52" t="s">
        <v>59</v>
      </c>
      <c r="M28" s="104" t="s">
        <v>59</v>
      </c>
      <c r="N28" s="52" t="s">
        <v>59</v>
      </c>
      <c r="O28" s="52" t="s">
        <v>59</v>
      </c>
      <c r="P28" s="104" t="s">
        <v>59</v>
      </c>
      <c r="Q28" s="52" t="s">
        <v>59</v>
      </c>
      <c r="R28" s="104" t="s">
        <v>59</v>
      </c>
      <c r="S28" s="52" t="s">
        <v>59</v>
      </c>
      <c r="T28" s="52" t="s">
        <v>59</v>
      </c>
      <c r="U28" s="104" t="s">
        <v>59</v>
      </c>
      <c r="V28" s="52" t="s">
        <v>59</v>
      </c>
      <c r="W28" s="52" t="s">
        <v>59</v>
      </c>
      <c r="X28" s="104" t="s">
        <v>59</v>
      </c>
      <c r="Y28" s="104" t="s">
        <v>59</v>
      </c>
      <c r="Z28" s="104" t="s">
        <v>59</v>
      </c>
      <c r="AA28" s="104" t="s">
        <v>59</v>
      </c>
      <c r="AB28" s="104" t="s">
        <v>59</v>
      </c>
      <c r="AC28" s="104" t="s">
        <v>59</v>
      </c>
      <c r="AD28" s="104" t="s">
        <v>59</v>
      </c>
      <c r="AE28" s="104" t="s">
        <v>59</v>
      </c>
      <c r="AF28" s="104" t="s">
        <v>59</v>
      </c>
      <c r="AG28" s="104" t="s">
        <v>59</v>
      </c>
      <c r="AH28" s="104" t="s">
        <v>59</v>
      </c>
      <c r="AI28" s="104" t="s">
        <v>59</v>
      </c>
      <c r="AJ28" s="104" t="s">
        <v>59</v>
      </c>
      <c r="AK28" s="104" t="s">
        <v>59</v>
      </c>
      <c r="AL28" s="104" t="s">
        <v>59</v>
      </c>
      <c r="AM28" s="104" t="s">
        <v>59</v>
      </c>
      <c r="AN28" s="104" t="s">
        <v>59</v>
      </c>
      <c r="AO28" s="104" t="s">
        <v>59</v>
      </c>
      <c r="AP28" s="104" t="s">
        <v>59</v>
      </c>
      <c r="AQ28" s="104" t="s">
        <v>59</v>
      </c>
      <c r="AR28" s="104" t="s">
        <v>59</v>
      </c>
      <c r="AS28" s="104" t="s">
        <v>59</v>
      </c>
      <c r="AT28" s="205" t="s">
        <v>59</v>
      </c>
      <c r="AU28" s="52" t="s">
        <v>59</v>
      </c>
      <c r="AV28" s="52" t="s">
        <v>59</v>
      </c>
      <c r="AW28" s="104" t="s">
        <v>59</v>
      </c>
      <c r="AX28" s="52" t="s">
        <v>59</v>
      </c>
      <c r="AY28" s="52" t="s">
        <v>59</v>
      </c>
      <c r="AZ28" s="104" t="s">
        <v>59</v>
      </c>
    </row>
    <row r="29" spans="1:52" s="1" customFormat="1" ht="31.5">
      <c r="A29" s="52" t="s">
        <v>88</v>
      </c>
      <c r="B29" s="53" t="s">
        <v>89</v>
      </c>
      <c r="C29" s="52" t="s">
        <v>58</v>
      </c>
      <c r="D29" s="52" t="s">
        <v>59</v>
      </c>
      <c r="E29" s="52" t="s">
        <v>59</v>
      </c>
      <c r="F29" s="52" t="s">
        <v>59</v>
      </c>
      <c r="G29" s="52" t="s">
        <v>59</v>
      </c>
      <c r="H29" s="52" t="s">
        <v>59</v>
      </c>
      <c r="I29" s="52" t="s">
        <v>59</v>
      </c>
      <c r="J29" s="203" t="s">
        <v>59</v>
      </c>
      <c r="K29" s="52" t="s">
        <v>59</v>
      </c>
      <c r="L29" s="52" t="s">
        <v>59</v>
      </c>
      <c r="M29" s="52" t="s">
        <v>59</v>
      </c>
      <c r="N29" s="52" t="s">
        <v>59</v>
      </c>
      <c r="O29" s="52" t="s">
        <v>59</v>
      </c>
      <c r="P29" s="52" t="s">
        <v>59</v>
      </c>
      <c r="Q29" s="52" t="s">
        <v>59</v>
      </c>
      <c r="R29" s="52" t="s">
        <v>59</v>
      </c>
      <c r="S29" s="52" t="s">
        <v>59</v>
      </c>
      <c r="T29" s="52" t="s">
        <v>59</v>
      </c>
      <c r="U29" s="52" t="s">
        <v>59</v>
      </c>
      <c r="V29" s="52" t="s">
        <v>59</v>
      </c>
      <c r="W29" s="52" t="s">
        <v>59</v>
      </c>
      <c r="X29" s="52" t="s">
        <v>59</v>
      </c>
      <c r="Y29" s="52" t="s">
        <v>59</v>
      </c>
      <c r="Z29" s="52" t="s">
        <v>59</v>
      </c>
      <c r="AA29" s="52" t="s">
        <v>59</v>
      </c>
      <c r="AB29" s="52" t="s">
        <v>59</v>
      </c>
      <c r="AC29" s="52" t="s">
        <v>59</v>
      </c>
      <c r="AD29" s="52" t="s">
        <v>59</v>
      </c>
      <c r="AE29" s="52" t="s">
        <v>59</v>
      </c>
      <c r="AF29" s="52" t="s">
        <v>59</v>
      </c>
      <c r="AG29" s="52" t="s">
        <v>59</v>
      </c>
      <c r="AH29" s="52" t="s">
        <v>59</v>
      </c>
      <c r="AI29" s="52" t="s">
        <v>59</v>
      </c>
      <c r="AJ29" s="52" t="s">
        <v>59</v>
      </c>
      <c r="AK29" s="52" t="s">
        <v>59</v>
      </c>
      <c r="AL29" s="52" t="s">
        <v>59</v>
      </c>
      <c r="AM29" s="52" t="s">
        <v>59</v>
      </c>
      <c r="AN29" s="52" t="s">
        <v>59</v>
      </c>
      <c r="AO29" s="52" t="s">
        <v>59</v>
      </c>
      <c r="AP29" s="52" t="s">
        <v>59</v>
      </c>
      <c r="AQ29" s="52" t="s">
        <v>59</v>
      </c>
      <c r="AR29" s="52" t="s">
        <v>59</v>
      </c>
      <c r="AS29" s="52" t="s">
        <v>59</v>
      </c>
      <c r="AT29" s="204" t="s">
        <v>59</v>
      </c>
      <c r="AU29" s="52" t="s">
        <v>59</v>
      </c>
      <c r="AV29" s="52" t="s">
        <v>59</v>
      </c>
      <c r="AW29" s="52" t="s">
        <v>59</v>
      </c>
      <c r="AX29" s="52" t="s">
        <v>59</v>
      </c>
      <c r="AY29" s="52" t="s">
        <v>59</v>
      </c>
      <c r="AZ29" s="52" t="s">
        <v>59</v>
      </c>
    </row>
    <row r="30" spans="1:52" s="1" customFormat="1" ht="31.5">
      <c r="A30" s="52" t="s">
        <v>90</v>
      </c>
      <c r="B30" s="53" t="s">
        <v>91</v>
      </c>
      <c r="C30" s="52" t="s">
        <v>58</v>
      </c>
      <c r="D30" s="52" t="s">
        <v>59</v>
      </c>
      <c r="E30" s="52" t="s">
        <v>59</v>
      </c>
      <c r="F30" s="52" t="s">
        <v>59</v>
      </c>
      <c r="G30" s="52" t="s">
        <v>59</v>
      </c>
      <c r="H30" s="52" t="s">
        <v>59</v>
      </c>
      <c r="I30" s="52" t="s">
        <v>59</v>
      </c>
      <c r="J30" s="203" t="s">
        <v>59</v>
      </c>
      <c r="K30" s="52" t="s">
        <v>59</v>
      </c>
      <c r="L30" s="52" t="s">
        <v>59</v>
      </c>
      <c r="M30" s="52" t="s">
        <v>59</v>
      </c>
      <c r="N30" s="52" t="s">
        <v>59</v>
      </c>
      <c r="O30" s="52" t="s">
        <v>59</v>
      </c>
      <c r="P30" s="52" t="s">
        <v>59</v>
      </c>
      <c r="Q30" s="52" t="s">
        <v>59</v>
      </c>
      <c r="R30" s="52" t="s">
        <v>59</v>
      </c>
      <c r="S30" s="52" t="s">
        <v>59</v>
      </c>
      <c r="T30" s="52" t="s">
        <v>59</v>
      </c>
      <c r="U30" s="52" t="s">
        <v>59</v>
      </c>
      <c r="V30" s="52" t="s">
        <v>59</v>
      </c>
      <c r="W30" s="52" t="s">
        <v>59</v>
      </c>
      <c r="X30" s="52" t="s">
        <v>59</v>
      </c>
      <c r="Y30" s="52" t="s">
        <v>59</v>
      </c>
      <c r="Z30" s="52" t="s">
        <v>59</v>
      </c>
      <c r="AA30" s="52" t="s">
        <v>59</v>
      </c>
      <c r="AB30" s="52" t="s">
        <v>59</v>
      </c>
      <c r="AC30" s="52" t="s">
        <v>59</v>
      </c>
      <c r="AD30" s="52" t="s">
        <v>59</v>
      </c>
      <c r="AE30" s="52" t="s">
        <v>59</v>
      </c>
      <c r="AF30" s="52" t="s">
        <v>59</v>
      </c>
      <c r="AG30" s="52" t="s">
        <v>59</v>
      </c>
      <c r="AH30" s="52" t="s">
        <v>59</v>
      </c>
      <c r="AI30" s="52" t="s">
        <v>59</v>
      </c>
      <c r="AJ30" s="52" t="s">
        <v>59</v>
      </c>
      <c r="AK30" s="52" t="s">
        <v>59</v>
      </c>
      <c r="AL30" s="52" t="s">
        <v>59</v>
      </c>
      <c r="AM30" s="52" t="s">
        <v>59</v>
      </c>
      <c r="AN30" s="52" t="s">
        <v>59</v>
      </c>
      <c r="AO30" s="52" t="s">
        <v>59</v>
      </c>
      <c r="AP30" s="52" t="s">
        <v>59</v>
      </c>
      <c r="AQ30" s="52" t="s">
        <v>59</v>
      </c>
      <c r="AR30" s="52" t="s">
        <v>59</v>
      </c>
      <c r="AS30" s="52" t="s">
        <v>59</v>
      </c>
      <c r="AT30" s="204" t="s">
        <v>59</v>
      </c>
      <c r="AU30" s="52" t="s">
        <v>59</v>
      </c>
      <c r="AV30" s="52" t="s">
        <v>59</v>
      </c>
      <c r="AW30" s="52" t="s">
        <v>59</v>
      </c>
      <c r="AX30" s="52" t="s">
        <v>59</v>
      </c>
      <c r="AY30" s="52" t="s">
        <v>59</v>
      </c>
      <c r="AZ30" s="52" t="s">
        <v>59</v>
      </c>
    </row>
    <row r="31" spans="1:52" s="1" customFormat="1">
      <c r="A31" s="52" t="s">
        <v>92</v>
      </c>
      <c r="B31" s="53" t="s">
        <v>93</v>
      </c>
      <c r="C31" s="52" t="s">
        <v>58</v>
      </c>
      <c r="D31" s="52" t="s">
        <v>59</v>
      </c>
      <c r="E31" s="52" t="s">
        <v>59</v>
      </c>
      <c r="F31" s="52" t="s">
        <v>59</v>
      </c>
      <c r="G31" s="52" t="s">
        <v>59</v>
      </c>
      <c r="H31" s="52" t="s">
        <v>59</v>
      </c>
      <c r="I31" s="52" t="s">
        <v>59</v>
      </c>
      <c r="J31" s="203" t="s">
        <v>59</v>
      </c>
      <c r="K31" s="52" t="s">
        <v>59</v>
      </c>
      <c r="L31" s="52" t="s">
        <v>59</v>
      </c>
      <c r="M31" s="52" t="s">
        <v>59</v>
      </c>
      <c r="N31" s="52" t="s">
        <v>59</v>
      </c>
      <c r="O31" s="52" t="s">
        <v>59</v>
      </c>
      <c r="P31" s="52" t="s">
        <v>59</v>
      </c>
      <c r="Q31" s="52" t="s">
        <v>59</v>
      </c>
      <c r="R31" s="52" t="s">
        <v>59</v>
      </c>
      <c r="S31" s="52" t="s">
        <v>59</v>
      </c>
      <c r="T31" s="52" t="s">
        <v>59</v>
      </c>
      <c r="U31" s="52" t="s">
        <v>59</v>
      </c>
      <c r="V31" s="52" t="s">
        <v>59</v>
      </c>
      <c r="W31" s="52" t="s">
        <v>59</v>
      </c>
      <c r="X31" s="52" t="s">
        <v>59</v>
      </c>
      <c r="Y31" s="52" t="s">
        <v>59</v>
      </c>
      <c r="Z31" s="52" t="s">
        <v>59</v>
      </c>
      <c r="AA31" s="52" t="s">
        <v>59</v>
      </c>
      <c r="AB31" s="52" t="s">
        <v>59</v>
      </c>
      <c r="AC31" s="52" t="s">
        <v>59</v>
      </c>
      <c r="AD31" s="52" t="s">
        <v>59</v>
      </c>
      <c r="AE31" s="52" t="s">
        <v>59</v>
      </c>
      <c r="AF31" s="52" t="s">
        <v>59</v>
      </c>
      <c r="AG31" s="52" t="s">
        <v>59</v>
      </c>
      <c r="AH31" s="52" t="s">
        <v>59</v>
      </c>
      <c r="AI31" s="52" t="s">
        <v>59</v>
      </c>
      <c r="AJ31" s="52" t="s">
        <v>59</v>
      </c>
      <c r="AK31" s="52" t="s">
        <v>59</v>
      </c>
      <c r="AL31" s="52" t="s">
        <v>59</v>
      </c>
      <c r="AM31" s="52" t="s">
        <v>59</v>
      </c>
      <c r="AN31" s="52" t="s">
        <v>59</v>
      </c>
      <c r="AO31" s="52" t="s">
        <v>59</v>
      </c>
      <c r="AP31" s="52" t="s">
        <v>59</v>
      </c>
      <c r="AQ31" s="52" t="s">
        <v>59</v>
      </c>
      <c r="AR31" s="52" t="s">
        <v>59</v>
      </c>
      <c r="AS31" s="52" t="s">
        <v>59</v>
      </c>
      <c r="AT31" s="204" t="s">
        <v>59</v>
      </c>
      <c r="AU31" s="52" t="s">
        <v>59</v>
      </c>
      <c r="AV31" s="52" t="s">
        <v>59</v>
      </c>
      <c r="AW31" s="52" t="s">
        <v>59</v>
      </c>
      <c r="AX31" s="52" t="s">
        <v>59</v>
      </c>
      <c r="AY31" s="52" t="s">
        <v>59</v>
      </c>
      <c r="AZ31" s="52" t="s">
        <v>59</v>
      </c>
    </row>
    <row r="32" spans="1:52" s="1" customFormat="1" ht="47.25">
      <c r="A32" s="52" t="s">
        <v>92</v>
      </c>
      <c r="B32" s="53" t="s">
        <v>94</v>
      </c>
      <c r="C32" s="52" t="s">
        <v>58</v>
      </c>
      <c r="D32" s="52" t="s">
        <v>59</v>
      </c>
      <c r="E32" s="52" t="s">
        <v>59</v>
      </c>
      <c r="F32" s="52" t="s">
        <v>59</v>
      </c>
      <c r="G32" s="52" t="s">
        <v>59</v>
      </c>
      <c r="H32" s="52" t="s">
        <v>59</v>
      </c>
      <c r="I32" s="52" t="s">
        <v>59</v>
      </c>
      <c r="J32" s="203" t="s">
        <v>59</v>
      </c>
      <c r="K32" s="52" t="s">
        <v>59</v>
      </c>
      <c r="L32" s="52" t="s">
        <v>59</v>
      </c>
      <c r="M32" s="52" t="s">
        <v>59</v>
      </c>
      <c r="N32" s="52" t="s">
        <v>59</v>
      </c>
      <c r="O32" s="52" t="s">
        <v>59</v>
      </c>
      <c r="P32" s="52" t="s">
        <v>59</v>
      </c>
      <c r="Q32" s="52" t="s">
        <v>59</v>
      </c>
      <c r="R32" s="52" t="s">
        <v>59</v>
      </c>
      <c r="S32" s="52" t="s">
        <v>59</v>
      </c>
      <c r="T32" s="52" t="s">
        <v>59</v>
      </c>
      <c r="U32" s="52" t="s">
        <v>59</v>
      </c>
      <c r="V32" s="52" t="s">
        <v>59</v>
      </c>
      <c r="W32" s="52" t="s">
        <v>59</v>
      </c>
      <c r="X32" s="52" t="s">
        <v>59</v>
      </c>
      <c r="Y32" s="52" t="s">
        <v>59</v>
      </c>
      <c r="Z32" s="52" t="s">
        <v>59</v>
      </c>
      <c r="AA32" s="52" t="s">
        <v>59</v>
      </c>
      <c r="AB32" s="52" t="s">
        <v>59</v>
      </c>
      <c r="AC32" s="52" t="s">
        <v>59</v>
      </c>
      <c r="AD32" s="52" t="s">
        <v>59</v>
      </c>
      <c r="AE32" s="52" t="s">
        <v>59</v>
      </c>
      <c r="AF32" s="52" t="s">
        <v>59</v>
      </c>
      <c r="AG32" s="52" t="s">
        <v>59</v>
      </c>
      <c r="AH32" s="52" t="s">
        <v>59</v>
      </c>
      <c r="AI32" s="52" t="s">
        <v>59</v>
      </c>
      <c r="AJ32" s="52" t="s">
        <v>59</v>
      </c>
      <c r="AK32" s="52" t="s">
        <v>59</v>
      </c>
      <c r="AL32" s="52" t="s">
        <v>59</v>
      </c>
      <c r="AM32" s="52" t="s">
        <v>59</v>
      </c>
      <c r="AN32" s="52" t="s">
        <v>59</v>
      </c>
      <c r="AO32" s="52" t="s">
        <v>59</v>
      </c>
      <c r="AP32" s="52" t="s">
        <v>59</v>
      </c>
      <c r="AQ32" s="52" t="s">
        <v>59</v>
      </c>
      <c r="AR32" s="52" t="s">
        <v>59</v>
      </c>
      <c r="AS32" s="52" t="s">
        <v>59</v>
      </c>
      <c r="AT32" s="204" t="s">
        <v>59</v>
      </c>
      <c r="AU32" s="52" t="s">
        <v>59</v>
      </c>
      <c r="AV32" s="52" t="s">
        <v>59</v>
      </c>
      <c r="AW32" s="52" t="s">
        <v>59</v>
      </c>
      <c r="AX32" s="52" t="s">
        <v>59</v>
      </c>
      <c r="AY32" s="52" t="s">
        <v>59</v>
      </c>
      <c r="AZ32" s="52" t="s">
        <v>59</v>
      </c>
    </row>
    <row r="33" spans="1:52" s="1" customFormat="1" ht="47.25">
      <c r="A33" s="52" t="s">
        <v>92</v>
      </c>
      <c r="B33" s="53" t="s">
        <v>95</v>
      </c>
      <c r="C33" s="52" t="s">
        <v>58</v>
      </c>
      <c r="D33" s="52" t="s">
        <v>59</v>
      </c>
      <c r="E33" s="52" t="s">
        <v>59</v>
      </c>
      <c r="F33" s="52" t="s">
        <v>59</v>
      </c>
      <c r="G33" s="52" t="s">
        <v>59</v>
      </c>
      <c r="H33" s="52" t="s">
        <v>59</v>
      </c>
      <c r="I33" s="52" t="s">
        <v>59</v>
      </c>
      <c r="J33" s="203" t="s">
        <v>59</v>
      </c>
      <c r="K33" s="52" t="s">
        <v>59</v>
      </c>
      <c r="L33" s="52" t="s">
        <v>59</v>
      </c>
      <c r="M33" s="52" t="s">
        <v>59</v>
      </c>
      <c r="N33" s="52" t="s">
        <v>59</v>
      </c>
      <c r="O33" s="52" t="s">
        <v>59</v>
      </c>
      <c r="P33" s="52" t="s">
        <v>59</v>
      </c>
      <c r="Q33" s="52" t="s">
        <v>59</v>
      </c>
      <c r="R33" s="52" t="s">
        <v>59</v>
      </c>
      <c r="S33" s="52" t="s">
        <v>59</v>
      </c>
      <c r="T33" s="52" t="s">
        <v>59</v>
      </c>
      <c r="U33" s="52" t="s">
        <v>59</v>
      </c>
      <c r="V33" s="52" t="s">
        <v>59</v>
      </c>
      <c r="W33" s="52" t="s">
        <v>59</v>
      </c>
      <c r="X33" s="52" t="s">
        <v>59</v>
      </c>
      <c r="Y33" s="52" t="s">
        <v>59</v>
      </c>
      <c r="Z33" s="52" t="s">
        <v>59</v>
      </c>
      <c r="AA33" s="52" t="s">
        <v>59</v>
      </c>
      <c r="AB33" s="52" t="s">
        <v>59</v>
      </c>
      <c r="AC33" s="52" t="s">
        <v>59</v>
      </c>
      <c r="AD33" s="52" t="s">
        <v>59</v>
      </c>
      <c r="AE33" s="52" t="s">
        <v>59</v>
      </c>
      <c r="AF33" s="52" t="s">
        <v>59</v>
      </c>
      <c r="AG33" s="52" t="s">
        <v>59</v>
      </c>
      <c r="AH33" s="52" t="s">
        <v>59</v>
      </c>
      <c r="AI33" s="52" t="s">
        <v>59</v>
      </c>
      <c r="AJ33" s="52" t="s">
        <v>59</v>
      </c>
      <c r="AK33" s="52" t="s">
        <v>59</v>
      </c>
      <c r="AL33" s="52" t="s">
        <v>59</v>
      </c>
      <c r="AM33" s="52" t="s">
        <v>59</v>
      </c>
      <c r="AN33" s="52" t="s">
        <v>59</v>
      </c>
      <c r="AO33" s="52" t="s">
        <v>59</v>
      </c>
      <c r="AP33" s="52" t="s">
        <v>59</v>
      </c>
      <c r="AQ33" s="52" t="s">
        <v>59</v>
      </c>
      <c r="AR33" s="52" t="s">
        <v>59</v>
      </c>
      <c r="AS33" s="52" t="s">
        <v>59</v>
      </c>
      <c r="AT33" s="204" t="s">
        <v>59</v>
      </c>
      <c r="AU33" s="52" t="s">
        <v>59</v>
      </c>
      <c r="AV33" s="52" t="s">
        <v>59</v>
      </c>
      <c r="AW33" s="52" t="s">
        <v>59</v>
      </c>
      <c r="AX33" s="52" t="s">
        <v>59</v>
      </c>
      <c r="AY33" s="52" t="s">
        <v>59</v>
      </c>
      <c r="AZ33" s="52" t="s">
        <v>59</v>
      </c>
    </row>
    <row r="34" spans="1:52" s="1" customFormat="1" ht="47.25">
      <c r="A34" s="52" t="s">
        <v>92</v>
      </c>
      <c r="B34" s="53" t="s">
        <v>96</v>
      </c>
      <c r="C34" s="52" t="s">
        <v>58</v>
      </c>
      <c r="D34" s="52" t="s">
        <v>59</v>
      </c>
      <c r="E34" s="52" t="s">
        <v>59</v>
      </c>
      <c r="F34" s="52" t="s">
        <v>59</v>
      </c>
      <c r="G34" s="52" t="s">
        <v>59</v>
      </c>
      <c r="H34" s="52" t="s">
        <v>59</v>
      </c>
      <c r="I34" s="52" t="s">
        <v>59</v>
      </c>
      <c r="J34" s="203" t="s">
        <v>59</v>
      </c>
      <c r="K34" s="52" t="s">
        <v>59</v>
      </c>
      <c r="L34" s="52" t="s">
        <v>59</v>
      </c>
      <c r="M34" s="52" t="s">
        <v>59</v>
      </c>
      <c r="N34" s="52" t="s">
        <v>59</v>
      </c>
      <c r="O34" s="52" t="s">
        <v>59</v>
      </c>
      <c r="P34" s="52" t="s">
        <v>59</v>
      </c>
      <c r="Q34" s="52" t="s">
        <v>59</v>
      </c>
      <c r="R34" s="52" t="s">
        <v>59</v>
      </c>
      <c r="S34" s="52" t="s">
        <v>59</v>
      </c>
      <c r="T34" s="52" t="s">
        <v>59</v>
      </c>
      <c r="U34" s="52" t="s">
        <v>59</v>
      </c>
      <c r="V34" s="52" t="s">
        <v>59</v>
      </c>
      <c r="W34" s="52" t="s">
        <v>59</v>
      </c>
      <c r="X34" s="52" t="s">
        <v>59</v>
      </c>
      <c r="Y34" s="52" t="s">
        <v>59</v>
      </c>
      <c r="Z34" s="52" t="s">
        <v>59</v>
      </c>
      <c r="AA34" s="52" t="s">
        <v>59</v>
      </c>
      <c r="AB34" s="52" t="s">
        <v>59</v>
      </c>
      <c r="AC34" s="52" t="s">
        <v>59</v>
      </c>
      <c r="AD34" s="52" t="s">
        <v>59</v>
      </c>
      <c r="AE34" s="52" t="s">
        <v>59</v>
      </c>
      <c r="AF34" s="52" t="s">
        <v>59</v>
      </c>
      <c r="AG34" s="52" t="s">
        <v>59</v>
      </c>
      <c r="AH34" s="52" t="s">
        <v>59</v>
      </c>
      <c r="AI34" s="52" t="s">
        <v>59</v>
      </c>
      <c r="AJ34" s="52" t="s">
        <v>59</v>
      </c>
      <c r="AK34" s="52" t="s">
        <v>59</v>
      </c>
      <c r="AL34" s="52" t="s">
        <v>59</v>
      </c>
      <c r="AM34" s="52" t="s">
        <v>59</v>
      </c>
      <c r="AN34" s="52" t="s">
        <v>59</v>
      </c>
      <c r="AO34" s="52" t="s">
        <v>59</v>
      </c>
      <c r="AP34" s="52" t="s">
        <v>59</v>
      </c>
      <c r="AQ34" s="52" t="s">
        <v>59</v>
      </c>
      <c r="AR34" s="52" t="s">
        <v>59</v>
      </c>
      <c r="AS34" s="52" t="s">
        <v>59</v>
      </c>
      <c r="AT34" s="204" t="s">
        <v>59</v>
      </c>
      <c r="AU34" s="52" t="s">
        <v>59</v>
      </c>
      <c r="AV34" s="52" t="s">
        <v>59</v>
      </c>
      <c r="AW34" s="52" t="s">
        <v>59</v>
      </c>
      <c r="AX34" s="52" t="s">
        <v>59</v>
      </c>
      <c r="AY34" s="52" t="s">
        <v>59</v>
      </c>
      <c r="AZ34" s="52" t="s">
        <v>59</v>
      </c>
    </row>
    <row r="35" spans="1:52" s="1" customFormat="1">
      <c r="A35" s="91" t="s">
        <v>97</v>
      </c>
      <c r="B35" s="53" t="s">
        <v>93</v>
      </c>
      <c r="C35" s="91" t="s">
        <v>58</v>
      </c>
      <c r="D35" s="105" t="s">
        <v>59</v>
      </c>
      <c r="E35" s="52" t="s">
        <v>59</v>
      </c>
      <c r="F35" s="105" t="s">
        <v>59</v>
      </c>
      <c r="G35" s="105" t="s">
        <v>59</v>
      </c>
      <c r="H35" s="52" t="s">
        <v>59</v>
      </c>
      <c r="I35" s="105" t="s">
        <v>59</v>
      </c>
      <c r="J35" s="206" t="s">
        <v>59</v>
      </c>
      <c r="K35" s="105" t="s">
        <v>59</v>
      </c>
      <c r="L35" s="105" t="s">
        <v>59</v>
      </c>
      <c r="M35" s="52" t="s">
        <v>59</v>
      </c>
      <c r="N35" s="105" t="s">
        <v>59</v>
      </c>
      <c r="O35" s="105" t="s">
        <v>59</v>
      </c>
      <c r="P35" s="52" t="s">
        <v>59</v>
      </c>
      <c r="Q35" s="105" t="s">
        <v>59</v>
      </c>
      <c r="R35" s="52" t="s">
        <v>59</v>
      </c>
      <c r="S35" s="105" t="s">
        <v>59</v>
      </c>
      <c r="T35" s="105" t="s">
        <v>59</v>
      </c>
      <c r="U35" s="52" t="s">
        <v>59</v>
      </c>
      <c r="V35" s="105" t="s">
        <v>59</v>
      </c>
      <c r="W35" s="105" t="s">
        <v>59</v>
      </c>
      <c r="X35" s="52" t="s">
        <v>59</v>
      </c>
      <c r="Y35" s="52" t="s">
        <v>59</v>
      </c>
      <c r="Z35" s="52" t="s">
        <v>59</v>
      </c>
      <c r="AA35" s="52" t="s">
        <v>59</v>
      </c>
      <c r="AB35" s="52" t="s">
        <v>59</v>
      </c>
      <c r="AC35" s="52" t="s">
        <v>59</v>
      </c>
      <c r="AD35" s="52" t="s">
        <v>59</v>
      </c>
      <c r="AE35" s="52" t="s">
        <v>59</v>
      </c>
      <c r="AF35" s="52" t="s">
        <v>59</v>
      </c>
      <c r="AG35" s="52" t="s">
        <v>59</v>
      </c>
      <c r="AH35" s="52" t="s">
        <v>59</v>
      </c>
      <c r="AI35" s="52" t="s">
        <v>59</v>
      </c>
      <c r="AJ35" s="52" t="s">
        <v>59</v>
      </c>
      <c r="AK35" s="52" t="s">
        <v>59</v>
      </c>
      <c r="AL35" s="52" t="s">
        <v>59</v>
      </c>
      <c r="AM35" s="52" t="s">
        <v>59</v>
      </c>
      <c r="AN35" s="52" t="s">
        <v>59</v>
      </c>
      <c r="AO35" s="52" t="s">
        <v>59</v>
      </c>
      <c r="AP35" s="52" t="s">
        <v>59</v>
      </c>
      <c r="AQ35" s="52" t="s">
        <v>59</v>
      </c>
      <c r="AR35" s="52" t="s">
        <v>59</v>
      </c>
      <c r="AS35" s="52" t="s">
        <v>59</v>
      </c>
      <c r="AT35" s="204" t="s">
        <v>59</v>
      </c>
      <c r="AU35" s="105" t="s">
        <v>59</v>
      </c>
      <c r="AV35" s="105" t="s">
        <v>59</v>
      </c>
      <c r="AW35" s="52" t="s">
        <v>59</v>
      </c>
      <c r="AX35" s="105" t="s">
        <v>59</v>
      </c>
      <c r="AY35" s="105" t="s">
        <v>59</v>
      </c>
      <c r="AZ35" s="52" t="s">
        <v>59</v>
      </c>
    </row>
    <row r="36" spans="1:52" s="1" customFormat="1" ht="47.25">
      <c r="A36" s="52" t="s">
        <v>97</v>
      </c>
      <c r="B36" s="53" t="s">
        <v>94</v>
      </c>
      <c r="C36" s="52" t="s">
        <v>58</v>
      </c>
      <c r="D36" s="52" t="s">
        <v>59</v>
      </c>
      <c r="E36" s="52" t="s">
        <v>59</v>
      </c>
      <c r="F36" s="52" t="s">
        <v>59</v>
      </c>
      <c r="G36" s="52" t="s">
        <v>59</v>
      </c>
      <c r="H36" s="52" t="s">
        <v>59</v>
      </c>
      <c r="I36" s="52" t="s">
        <v>59</v>
      </c>
      <c r="J36" s="203" t="s">
        <v>59</v>
      </c>
      <c r="K36" s="52" t="s">
        <v>59</v>
      </c>
      <c r="L36" s="52" t="s">
        <v>59</v>
      </c>
      <c r="M36" s="52" t="s">
        <v>59</v>
      </c>
      <c r="N36" s="52" t="s">
        <v>59</v>
      </c>
      <c r="O36" s="52" t="s">
        <v>59</v>
      </c>
      <c r="P36" s="52" t="s">
        <v>59</v>
      </c>
      <c r="Q36" s="52" t="s">
        <v>59</v>
      </c>
      <c r="R36" s="52" t="s">
        <v>59</v>
      </c>
      <c r="S36" s="52" t="s">
        <v>59</v>
      </c>
      <c r="T36" s="52" t="s">
        <v>59</v>
      </c>
      <c r="U36" s="52" t="s">
        <v>59</v>
      </c>
      <c r="V36" s="52" t="s">
        <v>59</v>
      </c>
      <c r="W36" s="52" t="s">
        <v>59</v>
      </c>
      <c r="X36" s="52" t="s">
        <v>59</v>
      </c>
      <c r="Y36" s="52" t="s">
        <v>59</v>
      </c>
      <c r="Z36" s="52" t="s">
        <v>59</v>
      </c>
      <c r="AA36" s="52" t="s">
        <v>59</v>
      </c>
      <c r="AB36" s="52" t="s">
        <v>59</v>
      </c>
      <c r="AC36" s="52" t="s">
        <v>59</v>
      </c>
      <c r="AD36" s="52" t="s">
        <v>59</v>
      </c>
      <c r="AE36" s="52" t="s">
        <v>59</v>
      </c>
      <c r="AF36" s="52" t="s">
        <v>59</v>
      </c>
      <c r="AG36" s="52" t="s">
        <v>59</v>
      </c>
      <c r="AH36" s="52" t="s">
        <v>59</v>
      </c>
      <c r="AI36" s="52" t="s">
        <v>59</v>
      </c>
      <c r="AJ36" s="52" t="s">
        <v>59</v>
      </c>
      <c r="AK36" s="52" t="s">
        <v>59</v>
      </c>
      <c r="AL36" s="52" t="s">
        <v>59</v>
      </c>
      <c r="AM36" s="52" t="s">
        <v>59</v>
      </c>
      <c r="AN36" s="52" t="s">
        <v>59</v>
      </c>
      <c r="AO36" s="52" t="s">
        <v>59</v>
      </c>
      <c r="AP36" s="52" t="s">
        <v>59</v>
      </c>
      <c r="AQ36" s="52" t="s">
        <v>59</v>
      </c>
      <c r="AR36" s="52" t="s">
        <v>59</v>
      </c>
      <c r="AS36" s="52" t="s">
        <v>59</v>
      </c>
      <c r="AT36" s="204" t="s">
        <v>59</v>
      </c>
      <c r="AU36" s="52" t="s">
        <v>59</v>
      </c>
      <c r="AV36" s="52" t="s">
        <v>59</v>
      </c>
      <c r="AW36" s="52" t="s">
        <v>59</v>
      </c>
      <c r="AX36" s="52" t="s">
        <v>59</v>
      </c>
      <c r="AY36" s="52" t="s">
        <v>59</v>
      </c>
      <c r="AZ36" s="52" t="s">
        <v>59</v>
      </c>
    </row>
    <row r="37" spans="1:52" s="1" customFormat="1" ht="47.25">
      <c r="A37" s="52" t="s">
        <v>97</v>
      </c>
      <c r="B37" s="53" t="s">
        <v>95</v>
      </c>
      <c r="C37" s="52" t="s">
        <v>58</v>
      </c>
      <c r="D37" s="52" t="s">
        <v>59</v>
      </c>
      <c r="E37" s="52" t="s">
        <v>59</v>
      </c>
      <c r="F37" s="52" t="s">
        <v>59</v>
      </c>
      <c r="G37" s="52" t="s">
        <v>59</v>
      </c>
      <c r="H37" s="52" t="s">
        <v>59</v>
      </c>
      <c r="I37" s="52" t="s">
        <v>59</v>
      </c>
      <c r="J37" s="203" t="s">
        <v>59</v>
      </c>
      <c r="K37" s="52" t="s">
        <v>59</v>
      </c>
      <c r="L37" s="52" t="s">
        <v>59</v>
      </c>
      <c r="M37" s="52" t="s">
        <v>59</v>
      </c>
      <c r="N37" s="52" t="s">
        <v>59</v>
      </c>
      <c r="O37" s="52" t="s">
        <v>59</v>
      </c>
      <c r="P37" s="52" t="s">
        <v>59</v>
      </c>
      <c r="Q37" s="52" t="s">
        <v>59</v>
      </c>
      <c r="R37" s="52" t="s">
        <v>59</v>
      </c>
      <c r="S37" s="52" t="s">
        <v>59</v>
      </c>
      <c r="T37" s="52" t="s">
        <v>59</v>
      </c>
      <c r="U37" s="52" t="s">
        <v>59</v>
      </c>
      <c r="V37" s="52" t="s">
        <v>59</v>
      </c>
      <c r="W37" s="52" t="s">
        <v>59</v>
      </c>
      <c r="X37" s="52" t="s">
        <v>59</v>
      </c>
      <c r="Y37" s="52" t="s">
        <v>59</v>
      </c>
      <c r="Z37" s="52" t="s">
        <v>59</v>
      </c>
      <c r="AA37" s="52" t="s">
        <v>59</v>
      </c>
      <c r="AB37" s="52" t="s">
        <v>59</v>
      </c>
      <c r="AC37" s="52" t="s">
        <v>59</v>
      </c>
      <c r="AD37" s="52" t="s">
        <v>59</v>
      </c>
      <c r="AE37" s="52" t="s">
        <v>59</v>
      </c>
      <c r="AF37" s="52" t="s">
        <v>59</v>
      </c>
      <c r="AG37" s="52" t="s">
        <v>59</v>
      </c>
      <c r="AH37" s="52" t="s">
        <v>59</v>
      </c>
      <c r="AI37" s="52" t="s">
        <v>59</v>
      </c>
      <c r="AJ37" s="52" t="s">
        <v>59</v>
      </c>
      <c r="AK37" s="52" t="s">
        <v>59</v>
      </c>
      <c r="AL37" s="52" t="s">
        <v>59</v>
      </c>
      <c r="AM37" s="52" t="s">
        <v>59</v>
      </c>
      <c r="AN37" s="52" t="s">
        <v>59</v>
      </c>
      <c r="AO37" s="52" t="s">
        <v>59</v>
      </c>
      <c r="AP37" s="52" t="s">
        <v>59</v>
      </c>
      <c r="AQ37" s="52" t="s">
        <v>59</v>
      </c>
      <c r="AR37" s="52" t="s">
        <v>59</v>
      </c>
      <c r="AS37" s="52" t="s">
        <v>59</v>
      </c>
      <c r="AT37" s="204" t="s">
        <v>59</v>
      </c>
      <c r="AU37" s="52" t="s">
        <v>59</v>
      </c>
      <c r="AV37" s="52" t="s">
        <v>59</v>
      </c>
      <c r="AW37" s="52" t="s">
        <v>59</v>
      </c>
      <c r="AX37" s="52" t="s">
        <v>59</v>
      </c>
      <c r="AY37" s="52" t="s">
        <v>59</v>
      </c>
      <c r="AZ37" s="52" t="s">
        <v>59</v>
      </c>
    </row>
    <row r="38" spans="1:52" s="1" customFormat="1" ht="47.25">
      <c r="A38" s="52" t="s">
        <v>97</v>
      </c>
      <c r="B38" s="53" t="s">
        <v>98</v>
      </c>
      <c r="C38" s="52" t="s">
        <v>58</v>
      </c>
      <c r="D38" s="52" t="s">
        <v>59</v>
      </c>
      <c r="E38" s="52" t="s">
        <v>59</v>
      </c>
      <c r="F38" s="52" t="s">
        <v>59</v>
      </c>
      <c r="G38" s="52" t="s">
        <v>59</v>
      </c>
      <c r="H38" s="52" t="s">
        <v>59</v>
      </c>
      <c r="I38" s="52" t="s">
        <v>59</v>
      </c>
      <c r="J38" s="203" t="s">
        <v>59</v>
      </c>
      <c r="K38" s="52" t="s">
        <v>59</v>
      </c>
      <c r="L38" s="52" t="s">
        <v>59</v>
      </c>
      <c r="M38" s="52" t="s">
        <v>59</v>
      </c>
      <c r="N38" s="52" t="s">
        <v>59</v>
      </c>
      <c r="O38" s="52" t="s">
        <v>59</v>
      </c>
      <c r="P38" s="52" t="s">
        <v>59</v>
      </c>
      <c r="Q38" s="52" t="s">
        <v>59</v>
      </c>
      <c r="R38" s="52" t="s">
        <v>59</v>
      </c>
      <c r="S38" s="52" t="s">
        <v>59</v>
      </c>
      <c r="T38" s="52" t="s">
        <v>59</v>
      </c>
      <c r="U38" s="52" t="s">
        <v>59</v>
      </c>
      <c r="V38" s="52" t="s">
        <v>59</v>
      </c>
      <c r="W38" s="52" t="s">
        <v>59</v>
      </c>
      <c r="X38" s="52" t="s">
        <v>59</v>
      </c>
      <c r="Y38" s="52" t="s">
        <v>59</v>
      </c>
      <c r="Z38" s="52" t="s">
        <v>59</v>
      </c>
      <c r="AA38" s="52" t="s">
        <v>59</v>
      </c>
      <c r="AB38" s="52" t="s">
        <v>59</v>
      </c>
      <c r="AC38" s="52" t="s">
        <v>59</v>
      </c>
      <c r="AD38" s="52" t="s">
        <v>59</v>
      </c>
      <c r="AE38" s="52" t="s">
        <v>59</v>
      </c>
      <c r="AF38" s="52" t="s">
        <v>59</v>
      </c>
      <c r="AG38" s="52" t="s">
        <v>59</v>
      </c>
      <c r="AH38" s="52" t="s">
        <v>59</v>
      </c>
      <c r="AI38" s="52" t="s">
        <v>59</v>
      </c>
      <c r="AJ38" s="52" t="s">
        <v>59</v>
      </c>
      <c r="AK38" s="52" t="s">
        <v>59</v>
      </c>
      <c r="AL38" s="52" t="s">
        <v>59</v>
      </c>
      <c r="AM38" s="52" t="s">
        <v>59</v>
      </c>
      <c r="AN38" s="52" t="s">
        <v>59</v>
      </c>
      <c r="AO38" s="52" t="s">
        <v>59</v>
      </c>
      <c r="AP38" s="52" t="s">
        <v>59</v>
      </c>
      <c r="AQ38" s="52" t="s">
        <v>59</v>
      </c>
      <c r="AR38" s="52" t="s">
        <v>59</v>
      </c>
      <c r="AS38" s="52" t="s">
        <v>59</v>
      </c>
      <c r="AT38" s="204" t="s">
        <v>59</v>
      </c>
      <c r="AU38" s="52" t="s">
        <v>59</v>
      </c>
      <c r="AV38" s="52" t="s">
        <v>59</v>
      </c>
      <c r="AW38" s="52" t="s">
        <v>59</v>
      </c>
      <c r="AX38" s="52" t="s">
        <v>59</v>
      </c>
      <c r="AY38" s="52" t="s">
        <v>59</v>
      </c>
      <c r="AZ38" s="52" t="s">
        <v>59</v>
      </c>
    </row>
    <row r="39" spans="1:52" s="1" customFormat="1" ht="47.25">
      <c r="A39" s="52" t="s">
        <v>99</v>
      </c>
      <c r="B39" s="53" t="s">
        <v>100</v>
      </c>
      <c r="C39" s="52" t="s">
        <v>58</v>
      </c>
      <c r="D39" s="52" t="s">
        <v>59</v>
      </c>
      <c r="E39" s="52" t="s">
        <v>59</v>
      </c>
      <c r="F39" s="52" t="s">
        <v>59</v>
      </c>
      <c r="G39" s="52" t="s">
        <v>59</v>
      </c>
      <c r="H39" s="52" t="s">
        <v>59</v>
      </c>
      <c r="I39" s="52" t="s">
        <v>59</v>
      </c>
      <c r="J39" s="203" t="s">
        <v>59</v>
      </c>
      <c r="K39" s="52" t="s">
        <v>59</v>
      </c>
      <c r="L39" s="52" t="s">
        <v>59</v>
      </c>
      <c r="M39" s="52" t="s">
        <v>59</v>
      </c>
      <c r="N39" s="52" t="s">
        <v>59</v>
      </c>
      <c r="O39" s="52" t="s">
        <v>59</v>
      </c>
      <c r="P39" s="52" t="s">
        <v>59</v>
      </c>
      <c r="Q39" s="52" t="s">
        <v>59</v>
      </c>
      <c r="R39" s="52" t="s">
        <v>59</v>
      </c>
      <c r="S39" s="52" t="s">
        <v>59</v>
      </c>
      <c r="T39" s="52" t="s">
        <v>59</v>
      </c>
      <c r="U39" s="52" t="s">
        <v>59</v>
      </c>
      <c r="V39" s="52" t="s">
        <v>59</v>
      </c>
      <c r="W39" s="52" t="s">
        <v>59</v>
      </c>
      <c r="X39" s="52" t="s">
        <v>59</v>
      </c>
      <c r="Y39" s="52" t="s">
        <v>59</v>
      </c>
      <c r="Z39" s="52" t="s">
        <v>59</v>
      </c>
      <c r="AA39" s="52" t="s">
        <v>59</v>
      </c>
      <c r="AB39" s="52" t="s">
        <v>59</v>
      </c>
      <c r="AC39" s="52" t="s">
        <v>59</v>
      </c>
      <c r="AD39" s="52" t="s">
        <v>59</v>
      </c>
      <c r="AE39" s="52" t="s">
        <v>59</v>
      </c>
      <c r="AF39" s="52" t="s">
        <v>59</v>
      </c>
      <c r="AG39" s="52" t="s">
        <v>59</v>
      </c>
      <c r="AH39" s="52" t="s">
        <v>59</v>
      </c>
      <c r="AI39" s="52" t="s">
        <v>59</v>
      </c>
      <c r="AJ39" s="52" t="s">
        <v>59</v>
      </c>
      <c r="AK39" s="52" t="s">
        <v>59</v>
      </c>
      <c r="AL39" s="52" t="s">
        <v>59</v>
      </c>
      <c r="AM39" s="52" t="s">
        <v>59</v>
      </c>
      <c r="AN39" s="52" t="s">
        <v>59</v>
      </c>
      <c r="AO39" s="52" t="s">
        <v>59</v>
      </c>
      <c r="AP39" s="52" t="s">
        <v>59</v>
      </c>
      <c r="AQ39" s="52" t="s">
        <v>59</v>
      </c>
      <c r="AR39" s="52" t="s">
        <v>59</v>
      </c>
      <c r="AS39" s="52" t="s">
        <v>59</v>
      </c>
      <c r="AT39" s="204" t="s">
        <v>59</v>
      </c>
      <c r="AU39" s="52" t="s">
        <v>59</v>
      </c>
      <c r="AV39" s="52" t="s">
        <v>59</v>
      </c>
      <c r="AW39" s="52" t="s">
        <v>59</v>
      </c>
      <c r="AX39" s="52" t="s">
        <v>59</v>
      </c>
      <c r="AY39" s="52" t="s">
        <v>59</v>
      </c>
      <c r="AZ39" s="52" t="s">
        <v>59</v>
      </c>
    </row>
    <row r="40" spans="1:52" s="1" customFormat="1" ht="31.5">
      <c r="A40" s="52" t="s">
        <v>101</v>
      </c>
      <c r="B40" s="53" t="s">
        <v>102</v>
      </c>
      <c r="C40" s="52" t="s">
        <v>58</v>
      </c>
      <c r="D40" s="52" t="s">
        <v>59</v>
      </c>
      <c r="E40" s="52" t="s">
        <v>59</v>
      </c>
      <c r="F40" s="52" t="s">
        <v>59</v>
      </c>
      <c r="G40" s="52" t="s">
        <v>59</v>
      </c>
      <c r="H40" s="52" t="s">
        <v>59</v>
      </c>
      <c r="I40" s="52" t="s">
        <v>59</v>
      </c>
      <c r="J40" s="203" t="s">
        <v>59</v>
      </c>
      <c r="K40" s="52" t="s">
        <v>59</v>
      </c>
      <c r="L40" s="52" t="s">
        <v>59</v>
      </c>
      <c r="M40" s="52" t="s">
        <v>59</v>
      </c>
      <c r="N40" s="52" t="s">
        <v>59</v>
      </c>
      <c r="O40" s="52" t="s">
        <v>59</v>
      </c>
      <c r="P40" s="52" t="s">
        <v>59</v>
      </c>
      <c r="Q40" s="52" t="s">
        <v>59</v>
      </c>
      <c r="R40" s="52" t="s">
        <v>59</v>
      </c>
      <c r="S40" s="52" t="s">
        <v>59</v>
      </c>
      <c r="T40" s="52" t="s">
        <v>59</v>
      </c>
      <c r="U40" s="52" t="s">
        <v>59</v>
      </c>
      <c r="V40" s="52" t="s">
        <v>59</v>
      </c>
      <c r="W40" s="52" t="s">
        <v>59</v>
      </c>
      <c r="X40" s="52" t="s">
        <v>59</v>
      </c>
      <c r="Y40" s="52" t="s">
        <v>59</v>
      </c>
      <c r="Z40" s="52" t="s">
        <v>59</v>
      </c>
      <c r="AA40" s="52" t="s">
        <v>59</v>
      </c>
      <c r="AB40" s="52" t="s">
        <v>59</v>
      </c>
      <c r="AC40" s="52" t="s">
        <v>59</v>
      </c>
      <c r="AD40" s="52" t="s">
        <v>59</v>
      </c>
      <c r="AE40" s="52" t="s">
        <v>59</v>
      </c>
      <c r="AF40" s="52" t="s">
        <v>59</v>
      </c>
      <c r="AG40" s="52" t="s">
        <v>59</v>
      </c>
      <c r="AH40" s="52" t="s">
        <v>59</v>
      </c>
      <c r="AI40" s="52" t="s">
        <v>59</v>
      </c>
      <c r="AJ40" s="52" t="s">
        <v>59</v>
      </c>
      <c r="AK40" s="52" t="s">
        <v>59</v>
      </c>
      <c r="AL40" s="52" t="s">
        <v>59</v>
      </c>
      <c r="AM40" s="52" t="s">
        <v>59</v>
      </c>
      <c r="AN40" s="52" t="s">
        <v>59</v>
      </c>
      <c r="AO40" s="52" t="s">
        <v>59</v>
      </c>
      <c r="AP40" s="52" t="s">
        <v>59</v>
      </c>
      <c r="AQ40" s="52" t="s">
        <v>59</v>
      </c>
      <c r="AR40" s="52" t="s">
        <v>59</v>
      </c>
      <c r="AS40" s="52" t="s">
        <v>59</v>
      </c>
      <c r="AT40" s="204" t="s">
        <v>59</v>
      </c>
      <c r="AU40" s="52" t="s">
        <v>59</v>
      </c>
      <c r="AV40" s="52" t="s">
        <v>59</v>
      </c>
      <c r="AW40" s="52" t="s">
        <v>59</v>
      </c>
      <c r="AX40" s="52" t="s">
        <v>59</v>
      </c>
      <c r="AY40" s="52" t="s">
        <v>59</v>
      </c>
      <c r="AZ40" s="52" t="s">
        <v>59</v>
      </c>
    </row>
    <row r="41" spans="1:52" s="1" customFormat="1" ht="31.5">
      <c r="A41" s="52" t="s">
        <v>103</v>
      </c>
      <c r="B41" s="53" t="s">
        <v>104</v>
      </c>
      <c r="C41" s="52" t="s">
        <v>58</v>
      </c>
      <c r="D41" s="52" t="s">
        <v>59</v>
      </c>
      <c r="E41" s="52" t="s">
        <v>59</v>
      </c>
      <c r="F41" s="52" t="s">
        <v>59</v>
      </c>
      <c r="G41" s="52" t="s">
        <v>59</v>
      </c>
      <c r="H41" s="52" t="s">
        <v>59</v>
      </c>
      <c r="I41" s="52" t="s">
        <v>59</v>
      </c>
      <c r="J41" s="203" t="s">
        <v>59</v>
      </c>
      <c r="K41" s="52" t="s">
        <v>59</v>
      </c>
      <c r="L41" s="52" t="s">
        <v>59</v>
      </c>
      <c r="M41" s="52" t="s">
        <v>59</v>
      </c>
      <c r="N41" s="52" t="s">
        <v>59</v>
      </c>
      <c r="O41" s="52" t="s">
        <v>59</v>
      </c>
      <c r="P41" s="52" t="s">
        <v>59</v>
      </c>
      <c r="Q41" s="52" t="s">
        <v>59</v>
      </c>
      <c r="R41" s="52" t="s">
        <v>59</v>
      </c>
      <c r="S41" s="52" t="s">
        <v>59</v>
      </c>
      <c r="T41" s="52" t="s">
        <v>59</v>
      </c>
      <c r="U41" s="52" t="s">
        <v>59</v>
      </c>
      <c r="V41" s="52" t="s">
        <v>59</v>
      </c>
      <c r="W41" s="52" t="s">
        <v>59</v>
      </c>
      <c r="X41" s="52" t="s">
        <v>59</v>
      </c>
      <c r="Y41" s="52" t="s">
        <v>59</v>
      </c>
      <c r="Z41" s="52" t="s">
        <v>59</v>
      </c>
      <c r="AA41" s="52" t="s">
        <v>59</v>
      </c>
      <c r="AB41" s="52" t="s">
        <v>59</v>
      </c>
      <c r="AC41" s="52" t="s">
        <v>59</v>
      </c>
      <c r="AD41" s="52" t="s">
        <v>59</v>
      </c>
      <c r="AE41" s="52" t="s">
        <v>59</v>
      </c>
      <c r="AF41" s="52" t="s">
        <v>59</v>
      </c>
      <c r="AG41" s="52" t="s">
        <v>59</v>
      </c>
      <c r="AH41" s="52" t="s">
        <v>59</v>
      </c>
      <c r="AI41" s="52" t="s">
        <v>59</v>
      </c>
      <c r="AJ41" s="52" t="s">
        <v>59</v>
      </c>
      <c r="AK41" s="52" t="s">
        <v>59</v>
      </c>
      <c r="AL41" s="52" t="s">
        <v>59</v>
      </c>
      <c r="AM41" s="52" t="s">
        <v>59</v>
      </c>
      <c r="AN41" s="52" t="s">
        <v>59</v>
      </c>
      <c r="AO41" s="52" t="s">
        <v>59</v>
      </c>
      <c r="AP41" s="52" t="s">
        <v>59</v>
      </c>
      <c r="AQ41" s="52" t="s">
        <v>59</v>
      </c>
      <c r="AR41" s="52" t="s">
        <v>59</v>
      </c>
      <c r="AS41" s="52" t="s">
        <v>59</v>
      </c>
      <c r="AT41" s="204" t="s">
        <v>59</v>
      </c>
      <c r="AU41" s="52" t="s">
        <v>59</v>
      </c>
      <c r="AV41" s="52" t="s">
        <v>59</v>
      </c>
      <c r="AW41" s="52" t="s">
        <v>59</v>
      </c>
      <c r="AX41" s="52" t="s">
        <v>59</v>
      </c>
      <c r="AY41" s="52" t="s">
        <v>59</v>
      </c>
      <c r="AZ41" s="52" t="s">
        <v>59</v>
      </c>
    </row>
    <row r="42" spans="1:52" s="1" customFormat="1">
      <c r="A42" s="52" t="s">
        <v>105</v>
      </c>
      <c r="B42" s="53" t="s">
        <v>106</v>
      </c>
      <c r="C42" s="52" t="s">
        <v>58</v>
      </c>
      <c r="D42" s="56">
        <f t="shared" ref="D42:AI42" si="4">D43</f>
        <v>0</v>
      </c>
      <c r="E42" s="56">
        <f t="shared" si="4"/>
        <v>0</v>
      </c>
      <c r="F42" s="56">
        <f t="shared" si="4"/>
        <v>0</v>
      </c>
      <c r="G42" s="56">
        <f t="shared" si="4"/>
        <v>0</v>
      </c>
      <c r="H42" s="56">
        <f t="shared" si="4"/>
        <v>0</v>
      </c>
      <c r="I42" s="56">
        <f t="shared" si="4"/>
        <v>0</v>
      </c>
      <c r="J42" s="113">
        <f t="shared" si="4"/>
        <v>0</v>
      </c>
      <c r="K42" s="56">
        <f t="shared" si="4"/>
        <v>0</v>
      </c>
      <c r="L42" s="56">
        <f t="shared" si="4"/>
        <v>0</v>
      </c>
      <c r="M42" s="56">
        <f t="shared" si="4"/>
        <v>0</v>
      </c>
      <c r="N42" s="56">
        <f t="shared" si="4"/>
        <v>0</v>
      </c>
      <c r="O42" s="56">
        <f t="shared" si="4"/>
        <v>0</v>
      </c>
      <c r="P42" s="56">
        <f t="shared" si="4"/>
        <v>0</v>
      </c>
      <c r="Q42" s="56">
        <f t="shared" si="4"/>
        <v>0</v>
      </c>
      <c r="R42" s="56">
        <f t="shared" si="4"/>
        <v>0</v>
      </c>
      <c r="S42" s="56">
        <f t="shared" si="4"/>
        <v>0</v>
      </c>
      <c r="T42" s="56">
        <f t="shared" si="4"/>
        <v>0</v>
      </c>
      <c r="U42" s="56">
        <f t="shared" si="4"/>
        <v>0</v>
      </c>
      <c r="V42" s="56">
        <f t="shared" si="4"/>
        <v>0</v>
      </c>
      <c r="W42" s="56">
        <f t="shared" si="4"/>
        <v>0</v>
      </c>
      <c r="X42" s="56">
        <f t="shared" si="4"/>
        <v>0</v>
      </c>
      <c r="Y42" s="56">
        <f t="shared" si="4"/>
        <v>0</v>
      </c>
      <c r="Z42" s="56">
        <f t="shared" si="4"/>
        <v>0</v>
      </c>
      <c r="AA42" s="56">
        <f t="shared" si="4"/>
        <v>0</v>
      </c>
      <c r="AB42" s="56">
        <f t="shared" si="4"/>
        <v>0</v>
      </c>
      <c r="AC42" s="56">
        <f t="shared" si="4"/>
        <v>0</v>
      </c>
      <c r="AD42" s="56">
        <f t="shared" si="4"/>
        <v>0</v>
      </c>
      <c r="AE42" s="56">
        <f t="shared" si="4"/>
        <v>0</v>
      </c>
      <c r="AF42" s="56">
        <f t="shared" si="4"/>
        <v>0</v>
      </c>
      <c r="AG42" s="56">
        <f t="shared" si="4"/>
        <v>0</v>
      </c>
      <c r="AH42" s="56">
        <f t="shared" si="4"/>
        <v>0</v>
      </c>
      <c r="AI42" s="56">
        <f t="shared" si="4"/>
        <v>0</v>
      </c>
      <c r="AJ42" s="56">
        <f t="shared" ref="AJ42:AZ42" si="5">AJ43</f>
        <v>0</v>
      </c>
      <c r="AK42" s="56">
        <f t="shared" si="5"/>
        <v>0</v>
      </c>
      <c r="AL42" s="56">
        <f t="shared" si="5"/>
        <v>0</v>
      </c>
      <c r="AM42" s="56">
        <f t="shared" si="5"/>
        <v>0</v>
      </c>
      <c r="AN42" s="56">
        <f t="shared" si="5"/>
        <v>0</v>
      </c>
      <c r="AO42" s="56">
        <f t="shared" si="5"/>
        <v>0</v>
      </c>
      <c r="AP42" s="56">
        <f t="shared" si="5"/>
        <v>0</v>
      </c>
      <c r="AQ42" s="56">
        <f t="shared" si="5"/>
        <v>0</v>
      </c>
      <c r="AR42" s="56">
        <f t="shared" si="5"/>
        <v>0</v>
      </c>
      <c r="AS42" s="56">
        <f t="shared" si="5"/>
        <v>0</v>
      </c>
      <c r="AT42" s="198">
        <f t="shared" si="5"/>
        <v>0</v>
      </c>
      <c r="AU42" s="56">
        <f t="shared" si="5"/>
        <v>0</v>
      </c>
      <c r="AV42" s="56">
        <f t="shared" si="5"/>
        <v>0</v>
      </c>
      <c r="AW42" s="56">
        <f t="shared" si="5"/>
        <v>0</v>
      </c>
      <c r="AX42" s="56">
        <f t="shared" si="5"/>
        <v>0</v>
      </c>
      <c r="AY42" s="56">
        <f t="shared" si="5"/>
        <v>0</v>
      </c>
      <c r="AZ42" s="56">
        <f t="shared" si="5"/>
        <v>0</v>
      </c>
    </row>
    <row r="43" spans="1:52" s="1" customFormat="1" ht="31.5">
      <c r="A43" s="52" t="s">
        <v>107</v>
      </c>
      <c r="B43" s="53" t="s">
        <v>108</v>
      </c>
      <c r="C43" s="52" t="s">
        <v>58</v>
      </c>
      <c r="D43" s="56">
        <f t="shared" ref="D43:AI43" si="6">D44+D45</f>
        <v>0</v>
      </c>
      <c r="E43" s="56">
        <f t="shared" si="6"/>
        <v>0</v>
      </c>
      <c r="F43" s="56">
        <f t="shared" si="6"/>
        <v>0</v>
      </c>
      <c r="G43" s="56">
        <f t="shared" si="6"/>
        <v>0</v>
      </c>
      <c r="H43" s="56">
        <f t="shared" si="6"/>
        <v>0</v>
      </c>
      <c r="I43" s="56">
        <f t="shared" si="6"/>
        <v>0</v>
      </c>
      <c r="J43" s="113">
        <f t="shared" si="6"/>
        <v>0</v>
      </c>
      <c r="K43" s="56">
        <f t="shared" si="6"/>
        <v>0</v>
      </c>
      <c r="L43" s="56">
        <f t="shared" si="6"/>
        <v>0</v>
      </c>
      <c r="M43" s="56">
        <f t="shared" si="6"/>
        <v>0</v>
      </c>
      <c r="N43" s="56">
        <f t="shared" si="6"/>
        <v>0</v>
      </c>
      <c r="O43" s="56">
        <f t="shared" si="6"/>
        <v>0</v>
      </c>
      <c r="P43" s="56">
        <f t="shared" si="6"/>
        <v>0</v>
      </c>
      <c r="Q43" s="56">
        <f t="shared" si="6"/>
        <v>0</v>
      </c>
      <c r="R43" s="56">
        <f t="shared" si="6"/>
        <v>0</v>
      </c>
      <c r="S43" s="56">
        <f t="shared" si="6"/>
        <v>0</v>
      </c>
      <c r="T43" s="56">
        <f t="shared" si="6"/>
        <v>0</v>
      </c>
      <c r="U43" s="56">
        <f t="shared" si="6"/>
        <v>0</v>
      </c>
      <c r="V43" s="56">
        <f t="shared" si="6"/>
        <v>0</v>
      </c>
      <c r="W43" s="56">
        <f t="shared" si="6"/>
        <v>0</v>
      </c>
      <c r="X43" s="56">
        <f t="shared" si="6"/>
        <v>0</v>
      </c>
      <c r="Y43" s="56">
        <f t="shared" si="6"/>
        <v>0</v>
      </c>
      <c r="Z43" s="56">
        <f t="shared" si="6"/>
        <v>0</v>
      </c>
      <c r="AA43" s="56">
        <f t="shared" si="6"/>
        <v>0</v>
      </c>
      <c r="AB43" s="56">
        <f t="shared" si="6"/>
        <v>0</v>
      </c>
      <c r="AC43" s="56">
        <f t="shared" si="6"/>
        <v>0</v>
      </c>
      <c r="AD43" s="56">
        <f t="shared" si="6"/>
        <v>0</v>
      </c>
      <c r="AE43" s="56">
        <f t="shared" si="6"/>
        <v>0</v>
      </c>
      <c r="AF43" s="56">
        <f t="shared" si="6"/>
        <v>0</v>
      </c>
      <c r="AG43" s="56">
        <f t="shared" si="6"/>
        <v>0</v>
      </c>
      <c r="AH43" s="56">
        <f t="shared" si="6"/>
        <v>0</v>
      </c>
      <c r="AI43" s="56">
        <f t="shared" si="6"/>
        <v>0</v>
      </c>
      <c r="AJ43" s="56">
        <f t="shared" ref="AJ43:AZ43" si="7">AJ44+AJ45</f>
        <v>0</v>
      </c>
      <c r="AK43" s="56">
        <f t="shared" si="7"/>
        <v>0</v>
      </c>
      <c r="AL43" s="56">
        <f t="shared" si="7"/>
        <v>0</v>
      </c>
      <c r="AM43" s="56">
        <f t="shared" si="7"/>
        <v>0</v>
      </c>
      <c r="AN43" s="56">
        <f t="shared" si="7"/>
        <v>0</v>
      </c>
      <c r="AO43" s="56">
        <f t="shared" si="7"/>
        <v>0</v>
      </c>
      <c r="AP43" s="56">
        <f t="shared" si="7"/>
        <v>0</v>
      </c>
      <c r="AQ43" s="56">
        <f t="shared" si="7"/>
        <v>0</v>
      </c>
      <c r="AR43" s="56">
        <f t="shared" si="7"/>
        <v>0</v>
      </c>
      <c r="AS43" s="56">
        <f t="shared" si="7"/>
        <v>0</v>
      </c>
      <c r="AT43" s="198">
        <f t="shared" si="7"/>
        <v>0</v>
      </c>
      <c r="AU43" s="56">
        <f t="shared" si="7"/>
        <v>0</v>
      </c>
      <c r="AV43" s="56">
        <f t="shared" si="7"/>
        <v>0</v>
      </c>
      <c r="AW43" s="56">
        <f t="shared" si="7"/>
        <v>0</v>
      </c>
      <c r="AX43" s="56">
        <f t="shared" si="7"/>
        <v>0</v>
      </c>
      <c r="AY43" s="56">
        <f t="shared" si="7"/>
        <v>0</v>
      </c>
      <c r="AZ43" s="56">
        <f t="shared" si="7"/>
        <v>0</v>
      </c>
    </row>
    <row r="44" spans="1:52" s="1" customFormat="1">
      <c r="A44" s="52" t="s">
        <v>109</v>
      </c>
      <c r="B44" s="53" t="s">
        <v>110</v>
      </c>
      <c r="C44" s="52" t="s">
        <v>58</v>
      </c>
      <c r="D44" s="56">
        <v>0</v>
      </c>
      <c r="E44" s="56">
        <v>0</v>
      </c>
      <c r="F44" s="56">
        <v>0</v>
      </c>
      <c r="G44" s="56">
        <v>0</v>
      </c>
      <c r="H44" s="56">
        <v>0</v>
      </c>
      <c r="I44" s="56">
        <v>0</v>
      </c>
      <c r="J44" s="113">
        <v>0</v>
      </c>
      <c r="K44" s="56">
        <v>0</v>
      </c>
      <c r="L44" s="56">
        <v>0</v>
      </c>
      <c r="M44" s="56">
        <v>0</v>
      </c>
      <c r="N44" s="56">
        <v>0</v>
      </c>
      <c r="O44" s="56">
        <v>0</v>
      </c>
      <c r="P44" s="56">
        <v>0</v>
      </c>
      <c r="Q44" s="56">
        <v>0</v>
      </c>
      <c r="R44" s="56">
        <v>0</v>
      </c>
      <c r="S44" s="56">
        <v>0</v>
      </c>
      <c r="T44" s="56">
        <v>0</v>
      </c>
      <c r="U44" s="56">
        <v>0</v>
      </c>
      <c r="V44" s="56">
        <v>0</v>
      </c>
      <c r="W44" s="56">
        <v>0</v>
      </c>
      <c r="X44" s="56">
        <v>0</v>
      </c>
      <c r="Y44" s="56">
        <v>0</v>
      </c>
      <c r="Z44" s="56">
        <v>0</v>
      </c>
      <c r="AA44" s="56">
        <v>0</v>
      </c>
      <c r="AB44" s="56">
        <v>0</v>
      </c>
      <c r="AC44" s="56">
        <v>0</v>
      </c>
      <c r="AD44" s="56">
        <v>0</v>
      </c>
      <c r="AE44" s="56">
        <v>0</v>
      </c>
      <c r="AF44" s="56">
        <v>0</v>
      </c>
      <c r="AG44" s="56">
        <v>0</v>
      </c>
      <c r="AH44" s="56">
        <v>0</v>
      </c>
      <c r="AI44" s="56">
        <v>0</v>
      </c>
      <c r="AJ44" s="56">
        <v>0</v>
      </c>
      <c r="AK44" s="56">
        <v>0</v>
      </c>
      <c r="AL44" s="56">
        <v>0</v>
      </c>
      <c r="AM44" s="56">
        <v>0</v>
      </c>
      <c r="AN44" s="56">
        <v>0</v>
      </c>
      <c r="AO44" s="56">
        <v>0</v>
      </c>
      <c r="AP44" s="56">
        <v>0</v>
      </c>
      <c r="AQ44" s="56">
        <v>0</v>
      </c>
      <c r="AR44" s="56">
        <v>0</v>
      </c>
      <c r="AS44" s="56">
        <v>0</v>
      </c>
      <c r="AT44" s="198">
        <v>0</v>
      </c>
      <c r="AU44" s="56">
        <v>0</v>
      </c>
      <c r="AV44" s="56">
        <v>0</v>
      </c>
      <c r="AW44" s="56">
        <v>0</v>
      </c>
      <c r="AX44" s="56">
        <v>0</v>
      </c>
      <c r="AY44" s="56">
        <v>0</v>
      </c>
      <c r="AZ44" s="56">
        <v>0</v>
      </c>
    </row>
    <row r="45" spans="1:52" s="1" customFormat="1" ht="31.5">
      <c r="A45" s="52" t="s">
        <v>111</v>
      </c>
      <c r="B45" s="53" t="s">
        <v>112</v>
      </c>
      <c r="C45" s="52" t="s">
        <v>58</v>
      </c>
      <c r="D45" s="56">
        <v>0</v>
      </c>
      <c r="E45" s="56">
        <v>0</v>
      </c>
      <c r="F45" s="56">
        <v>0</v>
      </c>
      <c r="G45" s="56">
        <v>0</v>
      </c>
      <c r="H45" s="56">
        <v>0</v>
      </c>
      <c r="I45" s="56">
        <v>0</v>
      </c>
      <c r="J45" s="113">
        <v>0</v>
      </c>
      <c r="K45" s="56">
        <v>0</v>
      </c>
      <c r="L45" s="56">
        <v>0</v>
      </c>
      <c r="M45" s="56">
        <v>0</v>
      </c>
      <c r="N45" s="56">
        <v>0</v>
      </c>
      <c r="O45" s="56">
        <v>0</v>
      </c>
      <c r="P45" s="56">
        <v>0</v>
      </c>
      <c r="Q45" s="56">
        <v>0</v>
      </c>
      <c r="R45" s="56">
        <v>0</v>
      </c>
      <c r="S45" s="56">
        <v>0</v>
      </c>
      <c r="T45" s="56">
        <v>0</v>
      </c>
      <c r="U45" s="56">
        <v>0</v>
      </c>
      <c r="V45" s="56">
        <v>0</v>
      </c>
      <c r="W45" s="56">
        <v>0</v>
      </c>
      <c r="X45" s="56">
        <v>0</v>
      </c>
      <c r="Y45" s="56">
        <v>0</v>
      </c>
      <c r="Z45" s="56">
        <v>0</v>
      </c>
      <c r="AA45" s="56">
        <v>0</v>
      </c>
      <c r="AB45" s="56">
        <v>0</v>
      </c>
      <c r="AC45" s="56">
        <v>0</v>
      </c>
      <c r="AD45" s="56">
        <v>0</v>
      </c>
      <c r="AE45" s="56">
        <v>0</v>
      </c>
      <c r="AF45" s="56">
        <v>0</v>
      </c>
      <c r="AG45" s="56">
        <v>0</v>
      </c>
      <c r="AH45" s="56">
        <v>0</v>
      </c>
      <c r="AI45" s="56">
        <v>0</v>
      </c>
      <c r="AJ45" s="56">
        <v>0</v>
      </c>
      <c r="AK45" s="56">
        <v>0</v>
      </c>
      <c r="AL45" s="56">
        <v>0</v>
      </c>
      <c r="AM45" s="56">
        <v>0</v>
      </c>
      <c r="AN45" s="56">
        <v>0</v>
      </c>
      <c r="AO45" s="56">
        <v>0</v>
      </c>
      <c r="AP45" s="56">
        <v>0</v>
      </c>
      <c r="AQ45" s="56">
        <v>0</v>
      </c>
      <c r="AR45" s="56">
        <v>0</v>
      </c>
      <c r="AS45" s="56">
        <v>0</v>
      </c>
      <c r="AT45" s="198">
        <v>0</v>
      </c>
      <c r="AU45" s="56">
        <v>0</v>
      </c>
      <c r="AV45" s="56">
        <v>0</v>
      </c>
      <c r="AW45" s="56">
        <v>0</v>
      </c>
      <c r="AX45" s="56">
        <v>0</v>
      </c>
      <c r="AY45" s="56">
        <v>0</v>
      </c>
      <c r="AZ45" s="56">
        <v>0</v>
      </c>
    </row>
    <row r="46" spans="1:52" s="1" customFormat="1" ht="31.5">
      <c r="A46" s="52" t="s">
        <v>113</v>
      </c>
      <c r="B46" s="53" t="s">
        <v>114</v>
      </c>
      <c r="C46" s="52" t="s">
        <v>58</v>
      </c>
      <c r="D46" s="56" t="str">
        <f t="shared" ref="D46:AI46" si="8">D47</f>
        <v>нд</v>
      </c>
      <c r="E46" s="56" t="str">
        <f t="shared" si="8"/>
        <v>нд</v>
      </c>
      <c r="F46" s="56" t="str">
        <f t="shared" si="8"/>
        <v>нд</v>
      </c>
      <c r="G46" s="56" t="str">
        <f t="shared" si="8"/>
        <v>нд</v>
      </c>
      <c r="H46" s="56" t="str">
        <f t="shared" si="8"/>
        <v>нд</v>
      </c>
      <c r="I46" s="56" t="str">
        <f t="shared" si="8"/>
        <v>нд</v>
      </c>
      <c r="J46" s="113" t="str">
        <f t="shared" si="8"/>
        <v>нд</v>
      </c>
      <c r="K46" s="56" t="str">
        <f t="shared" si="8"/>
        <v>нд</v>
      </c>
      <c r="L46" s="56" t="str">
        <f t="shared" si="8"/>
        <v>нд</v>
      </c>
      <c r="M46" s="56" t="str">
        <f t="shared" si="8"/>
        <v>нд</v>
      </c>
      <c r="N46" s="56" t="str">
        <f t="shared" si="8"/>
        <v>нд</v>
      </c>
      <c r="O46" s="56" t="str">
        <f t="shared" si="8"/>
        <v>нд</v>
      </c>
      <c r="P46" s="56" t="str">
        <f t="shared" si="8"/>
        <v>нд</v>
      </c>
      <c r="Q46" s="56" t="str">
        <f t="shared" si="8"/>
        <v>нд</v>
      </c>
      <c r="R46" s="56" t="str">
        <f t="shared" si="8"/>
        <v>нд</v>
      </c>
      <c r="S46" s="56" t="str">
        <f t="shared" si="8"/>
        <v>нд</v>
      </c>
      <c r="T46" s="56" t="str">
        <f t="shared" si="8"/>
        <v>нд</v>
      </c>
      <c r="U46" s="56" t="str">
        <f t="shared" si="8"/>
        <v>нд</v>
      </c>
      <c r="V46" s="56" t="str">
        <f t="shared" si="8"/>
        <v>нд</v>
      </c>
      <c r="W46" s="56" t="str">
        <f t="shared" si="8"/>
        <v>нд</v>
      </c>
      <c r="X46" s="56" t="str">
        <f t="shared" si="8"/>
        <v>нд</v>
      </c>
      <c r="Y46" s="56" t="str">
        <f t="shared" si="8"/>
        <v>нд</v>
      </c>
      <c r="Z46" s="56" t="str">
        <f t="shared" si="8"/>
        <v>нд</v>
      </c>
      <c r="AA46" s="56" t="str">
        <f t="shared" si="8"/>
        <v>нд</v>
      </c>
      <c r="AB46" s="56" t="str">
        <f t="shared" si="8"/>
        <v>нд</v>
      </c>
      <c r="AC46" s="56" t="str">
        <f t="shared" si="8"/>
        <v>нд</v>
      </c>
      <c r="AD46" s="56" t="str">
        <f t="shared" si="8"/>
        <v>нд</v>
      </c>
      <c r="AE46" s="56" t="str">
        <f t="shared" si="8"/>
        <v>нд</v>
      </c>
      <c r="AF46" s="56" t="str">
        <f t="shared" si="8"/>
        <v>нд</v>
      </c>
      <c r="AG46" s="56" t="str">
        <f t="shared" si="8"/>
        <v>нд</v>
      </c>
      <c r="AH46" s="56" t="str">
        <f t="shared" si="8"/>
        <v>нд</v>
      </c>
      <c r="AI46" s="56" t="str">
        <f t="shared" si="8"/>
        <v>нд</v>
      </c>
      <c r="AJ46" s="56" t="str">
        <f t="shared" ref="AJ46:AZ46" si="9">AJ47</f>
        <v>нд</v>
      </c>
      <c r="AK46" s="56" t="str">
        <f t="shared" si="9"/>
        <v>нд</v>
      </c>
      <c r="AL46" s="56" t="str">
        <f t="shared" si="9"/>
        <v>нд</v>
      </c>
      <c r="AM46" s="56" t="str">
        <f t="shared" si="9"/>
        <v>нд</v>
      </c>
      <c r="AN46" s="56" t="str">
        <f t="shared" si="9"/>
        <v>нд</v>
      </c>
      <c r="AO46" s="56" t="str">
        <f t="shared" si="9"/>
        <v>нд</v>
      </c>
      <c r="AP46" s="56" t="str">
        <f t="shared" si="9"/>
        <v>нд</v>
      </c>
      <c r="AQ46" s="56" t="str">
        <f t="shared" si="9"/>
        <v>нд</v>
      </c>
      <c r="AR46" s="56" t="str">
        <f t="shared" si="9"/>
        <v>нд</v>
      </c>
      <c r="AS46" s="56" t="str">
        <f t="shared" si="9"/>
        <v>нд</v>
      </c>
      <c r="AT46" s="198" t="str">
        <f t="shared" si="9"/>
        <v>нд</v>
      </c>
      <c r="AU46" s="56" t="str">
        <f t="shared" si="9"/>
        <v>нд</v>
      </c>
      <c r="AV46" s="56" t="str">
        <f t="shared" si="9"/>
        <v>нд</v>
      </c>
      <c r="AW46" s="56" t="str">
        <f t="shared" si="9"/>
        <v>нд</v>
      </c>
      <c r="AX46" s="56" t="str">
        <f t="shared" si="9"/>
        <v>нд</v>
      </c>
      <c r="AY46" s="56" t="str">
        <f t="shared" si="9"/>
        <v>нд</v>
      </c>
      <c r="AZ46" s="56" t="str">
        <f t="shared" si="9"/>
        <v>нд</v>
      </c>
    </row>
    <row r="47" spans="1:52" s="1" customFormat="1">
      <c r="A47" s="52" t="s">
        <v>115</v>
      </c>
      <c r="B47" s="53" t="s">
        <v>116</v>
      </c>
      <c r="C47" s="52" t="s">
        <v>58</v>
      </c>
      <c r="D47" s="56" t="s">
        <v>59</v>
      </c>
      <c r="E47" s="56" t="s">
        <v>59</v>
      </c>
      <c r="F47" s="56" t="s">
        <v>59</v>
      </c>
      <c r="G47" s="56" t="s">
        <v>59</v>
      </c>
      <c r="H47" s="56" t="s">
        <v>59</v>
      </c>
      <c r="I47" s="56" t="s">
        <v>59</v>
      </c>
      <c r="J47" s="113" t="s">
        <v>59</v>
      </c>
      <c r="K47" s="56" t="s">
        <v>59</v>
      </c>
      <c r="L47" s="56" t="s">
        <v>59</v>
      </c>
      <c r="M47" s="56" t="s">
        <v>59</v>
      </c>
      <c r="N47" s="56" t="s">
        <v>59</v>
      </c>
      <c r="O47" s="56" t="s">
        <v>59</v>
      </c>
      <c r="P47" s="56" t="s">
        <v>59</v>
      </c>
      <c r="Q47" s="56" t="s">
        <v>59</v>
      </c>
      <c r="R47" s="56" t="s">
        <v>59</v>
      </c>
      <c r="S47" s="56" t="s">
        <v>59</v>
      </c>
      <c r="T47" s="56" t="s">
        <v>59</v>
      </c>
      <c r="U47" s="56" t="s">
        <v>59</v>
      </c>
      <c r="V47" s="56" t="s">
        <v>59</v>
      </c>
      <c r="W47" s="56" t="s">
        <v>59</v>
      </c>
      <c r="X47" s="56" t="s">
        <v>59</v>
      </c>
      <c r="Y47" s="56" t="s">
        <v>59</v>
      </c>
      <c r="Z47" s="56" t="s">
        <v>59</v>
      </c>
      <c r="AA47" s="56" t="s">
        <v>59</v>
      </c>
      <c r="AB47" s="56" t="s">
        <v>59</v>
      </c>
      <c r="AC47" s="56" t="s">
        <v>59</v>
      </c>
      <c r="AD47" s="56" t="s">
        <v>59</v>
      </c>
      <c r="AE47" s="56" t="s">
        <v>59</v>
      </c>
      <c r="AF47" s="56" t="s">
        <v>59</v>
      </c>
      <c r="AG47" s="56" t="s">
        <v>59</v>
      </c>
      <c r="AH47" s="56" t="s">
        <v>59</v>
      </c>
      <c r="AI47" s="56" t="s">
        <v>59</v>
      </c>
      <c r="AJ47" s="56" t="s">
        <v>59</v>
      </c>
      <c r="AK47" s="56" t="s">
        <v>59</v>
      </c>
      <c r="AL47" s="56" t="s">
        <v>59</v>
      </c>
      <c r="AM47" s="56" t="s">
        <v>59</v>
      </c>
      <c r="AN47" s="56" t="s">
        <v>59</v>
      </c>
      <c r="AO47" s="56" t="s">
        <v>59</v>
      </c>
      <c r="AP47" s="56" t="s">
        <v>59</v>
      </c>
      <c r="AQ47" s="56" t="s">
        <v>59</v>
      </c>
      <c r="AR47" s="56" t="s">
        <v>59</v>
      </c>
      <c r="AS47" s="56" t="s">
        <v>59</v>
      </c>
      <c r="AT47" s="198" t="s">
        <v>59</v>
      </c>
      <c r="AU47" s="56" t="s">
        <v>59</v>
      </c>
      <c r="AV47" s="56" t="s">
        <v>59</v>
      </c>
      <c r="AW47" s="56" t="s">
        <v>59</v>
      </c>
      <c r="AX47" s="56" t="s">
        <v>59</v>
      </c>
      <c r="AY47" s="56" t="s">
        <v>59</v>
      </c>
      <c r="AZ47" s="56" t="s">
        <v>59</v>
      </c>
    </row>
    <row r="48" spans="1:52" s="1" customFormat="1">
      <c r="A48" s="52" t="s">
        <v>117</v>
      </c>
      <c r="B48" s="53" t="s">
        <v>118</v>
      </c>
      <c r="C48" s="52" t="s">
        <v>58</v>
      </c>
      <c r="D48" s="56" t="s">
        <v>59</v>
      </c>
      <c r="E48" s="56" t="s">
        <v>59</v>
      </c>
      <c r="F48" s="56" t="s">
        <v>59</v>
      </c>
      <c r="G48" s="56" t="s">
        <v>59</v>
      </c>
      <c r="H48" s="56" t="s">
        <v>59</v>
      </c>
      <c r="I48" s="56" t="s">
        <v>59</v>
      </c>
      <c r="J48" s="113" t="s">
        <v>59</v>
      </c>
      <c r="K48" s="56" t="s">
        <v>59</v>
      </c>
      <c r="L48" s="56" t="s">
        <v>59</v>
      </c>
      <c r="M48" s="56" t="s">
        <v>59</v>
      </c>
      <c r="N48" s="56" t="s">
        <v>59</v>
      </c>
      <c r="O48" s="56" t="s">
        <v>59</v>
      </c>
      <c r="P48" s="56" t="s">
        <v>59</v>
      </c>
      <c r="Q48" s="56" t="s">
        <v>59</v>
      </c>
      <c r="R48" s="56" t="s">
        <v>59</v>
      </c>
      <c r="S48" s="56" t="s">
        <v>59</v>
      </c>
      <c r="T48" s="56" t="s">
        <v>59</v>
      </c>
      <c r="U48" s="56" t="s">
        <v>59</v>
      </c>
      <c r="V48" s="56" t="s">
        <v>59</v>
      </c>
      <c r="W48" s="56" t="s">
        <v>59</v>
      </c>
      <c r="X48" s="56" t="s">
        <v>59</v>
      </c>
      <c r="Y48" s="56" t="s">
        <v>59</v>
      </c>
      <c r="Z48" s="56" t="s">
        <v>59</v>
      </c>
      <c r="AA48" s="56" t="s">
        <v>59</v>
      </c>
      <c r="AB48" s="56" t="s">
        <v>59</v>
      </c>
      <c r="AC48" s="56" t="s">
        <v>59</v>
      </c>
      <c r="AD48" s="56" t="s">
        <v>59</v>
      </c>
      <c r="AE48" s="56" t="s">
        <v>59</v>
      </c>
      <c r="AF48" s="56" t="s">
        <v>59</v>
      </c>
      <c r="AG48" s="56" t="s">
        <v>59</v>
      </c>
      <c r="AH48" s="56" t="s">
        <v>59</v>
      </c>
      <c r="AI48" s="56" t="s">
        <v>59</v>
      </c>
      <c r="AJ48" s="56" t="s">
        <v>59</v>
      </c>
      <c r="AK48" s="56" t="s">
        <v>59</v>
      </c>
      <c r="AL48" s="56" t="s">
        <v>59</v>
      </c>
      <c r="AM48" s="56" t="s">
        <v>59</v>
      </c>
      <c r="AN48" s="56" t="s">
        <v>59</v>
      </c>
      <c r="AO48" s="56" t="s">
        <v>59</v>
      </c>
      <c r="AP48" s="56" t="s">
        <v>59</v>
      </c>
      <c r="AQ48" s="56" t="s">
        <v>59</v>
      </c>
      <c r="AR48" s="56" t="s">
        <v>59</v>
      </c>
      <c r="AS48" s="56" t="s">
        <v>59</v>
      </c>
      <c r="AT48" s="198" t="s">
        <v>59</v>
      </c>
      <c r="AU48" s="56" t="s">
        <v>59</v>
      </c>
      <c r="AV48" s="56" t="s">
        <v>59</v>
      </c>
      <c r="AW48" s="56" t="s">
        <v>59</v>
      </c>
      <c r="AX48" s="56" t="s">
        <v>59</v>
      </c>
      <c r="AY48" s="56" t="s">
        <v>59</v>
      </c>
      <c r="AZ48" s="56" t="s">
        <v>59</v>
      </c>
    </row>
    <row r="49" spans="1:52" s="1" customFormat="1">
      <c r="A49" s="52" t="s">
        <v>119</v>
      </c>
      <c r="B49" s="52" t="s">
        <v>120</v>
      </c>
      <c r="C49" s="52" t="s">
        <v>58</v>
      </c>
      <c r="D49" s="56">
        <v>0</v>
      </c>
      <c r="E49" s="56">
        <v>0</v>
      </c>
      <c r="F49" s="56">
        <v>0</v>
      </c>
      <c r="G49" s="56">
        <v>0</v>
      </c>
      <c r="H49" s="56">
        <v>0</v>
      </c>
      <c r="I49" s="56">
        <v>0</v>
      </c>
      <c r="J49" s="113">
        <v>0</v>
      </c>
      <c r="K49" s="56">
        <v>0</v>
      </c>
      <c r="L49" s="56">
        <v>0</v>
      </c>
      <c r="M49" s="56">
        <v>0</v>
      </c>
      <c r="N49" s="56">
        <v>0</v>
      </c>
      <c r="O49" s="56">
        <v>0</v>
      </c>
      <c r="P49" s="56">
        <v>0</v>
      </c>
      <c r="Q49" s="56">
        <v>0</v>
      </c>
      <c r="R49" s="56">
        <v>0</v>
      </c>
      <c r="S49" s="56">
        <v>0</v>
      </c>
      <c r="T49" s="56">
        <v>0</v>
      </c>
      <c r="U49" s="56">
        <v>0</v>
      </c>
      <c r="V49" s="56">
        <v>0</v>
      </c>
      <c r="W49" s="56">
        <v>0</v>
      </c>
      <c r="X49" s="56">
        <v>0</v>
      </c>
      <c r="Y49" s="56">
        <v>0</v>
      </c>
      <c r="Z49" s="56">
        <v>0</v>
      </c>
      <c r="AA49" s="56">
        <v>0</v>
      </c>
      <c r="AB49" s="56">
        <v>0</v>
      </c>
      <c r="AC49" s="56">
        <v>0</v>
      </c>
      <c r="AD49" s="56">
        <v>0</v>
      </c>
      <c r="AE49" s="56">
        <v>0</v>
      </c>
      <c r="AF49" s="56">
        <v>0</v>
      </c>
      <c r="AG49" s="56">
        <v>0</v>
      </c>
      <c r="AH49" s="56">
        <v>0</v>
      </c>
      <c r="AI49" s="56">
        <v>0</v>
      </c>
      <c r="AJ49" s="56">
        <v>0</v>
      </c>
      <c r="AK49" s="56">
        <v>0</v>
      </c>
      <c r="AL49" s="56">
        <v>0</v>
      </c>
      <c r="AM49" s="56">
        <v>0</v>
      </c>
      <c r="AN49" s="56">
        <v>0</v>
      </c>
      <c r="AO49" s="56">
        <v>0</v>
      </c>
      <c r="AP49" s="56">
        <v>0</v>
      </c>
      <c r="AQ49" s="56">
        <v>0</v>
      </c>
      <c r="AR49" s="56">
        <v>0</v>
      </c>
      <c r="AS49" s="56">
        <v>0</v>
      </c>
      <c r="AT49" s="198">
        <v>0</v>
      </c>
      <c r="AU49" s="56">
        <v>0</v>
      </c>
      <c r="AV49" s="56">
        <v>0</v>
      </c>
      <c r="AW49" s="56">
        <v>0</v>
      </c>
      <c r="AX49" s="56">
        <v>0</v>
      </c>
      <c r="AY49" s="56">
        <v>0</v>
      </c>
      <c r="AZ49" s="56">
        <v>0</v>
      </c>
    </row>
    <row r="50" spans="1:52" s="1" customFormat="1">
      <c r="A50" s="52" t="s">
        <v>121</v>
      </c>
      <c r="B50" s="53" t="s">
        <v>122</v>
      </c>
      <c r="C50" s="52" t="s">
        <v>58</v>
      </c>
      <c r="D50" s="56" t="s">
        <v>59</v>
      </c>
      <c r="E50" s="56" t="s">
        <v>59</v>
      </c>
      <c r="F50" s="56" t="s">
        <v>59</v>
      </c>
      <c r="G50" s="56" t="s">
        <v>59</v>
      </c>
      <c r="H50" s="56" t="s">
        <v>59</v>
      </c>
      <c r="I50" s="56" t="s">
        <v>59</v>
      </c>
      <c r="J50" s="113" t="s">
        <v>59</v>
      </c>
      <c r="K50" s="56" t="s">
        <v>59</v>
      </c>
      <c r="L50" s="56" t="s">
        <v>59</v>
      </c>
      <c r="M50" s="56" t="s">
        <v>59</v>
      </c>
      <c r="N50" s="56" t="s">
        <v>59</v>
      </c>
      <c r="O50" s="56" t="s">
        <v>59</v>
      </c>
      <c r="P50" s="56" t="s">
        <v>59</v>
      </c>
      <c r="Q50" s="56" t="s">
        <v>59</v>
      </c>
      <c r="R50" s="56" t="s">
        <v>59</v>
      </c>
      <c r="S50" s="56" t="s">
        <v>59</v>
      </c>
      <c r="T50" s="56" t="s">
        <v>59</v>
      </c>
      <c r="U50" s="56" t="s">
        <v>59</v>
      </c>
      <c r="V50" s="56" t="s">
        <v>59</v>
      </c>
      <c r="W50" s="56" t="s">
        <v>59</v>
      </c>
      <c r="X50" s="56" t="s">
        <v>59</v>
      </c>
      <c r="Y50" s="56" t="s">
        <v>59</v>
      </c>
      <c r="Z50" s="56" t="s">
        <v>59</v>
      </c>
      <c r="AA50" s="56" t="s">
        <v>59</v>
      </c>
      <c r="AB50" s="56" t="s">
        <v>59</v>
      </c>
      <c r="AC50" s="56" t="s">
        <v>59</v>
      </c>
      <c r="AD50" s="56" t="s">
        <v>59</v>
      </c>
      <c r="AE50" s="56" t="s">
        <v>59</v>
      </c>
      <c r="AF50" s="56" t="s">
        <v>59</v>
      </c>
      <c r="AG50" s="56" t="s">
        <v>59</v>
      </c>
      <c r="AH50" s="56" t="s">
        <v>59</v>
      </c>
      <c r="AI50" s="56" t="s">
        <v>59</v>
      </c>
      <c r="AJ50" s="56" t="s">
        <v>59</v>
      </c>
      <c r="AK50" s="56" t="s">
        <v>59</v>
      </c>
      <c r="AL50" s="56" t="s">
        <v>59</v>
      </c>
      <c r="AM50" s="56" t="s">
        <v>59</v>
      </c>
      <c r="AN50" s="56" t="s">
        <v>59</v>
      </c>
      <c r="AO50" s="56" t="s">
        <v>59</v>
      </c>
      <c r="AP50" s="56" t="s">
        <v>59</v>
      </c>
      <c r="AQ50" s="56" t="s">
        <v>59</v>
      </c>
      <c r="AR50" s="56" t="s">
        <v>59</v>
      </c>
      <c r="AS50" s="56" t="s">
        <v>59</v>
      </c>
      <c r="AT50" s="198" t="s">
        <v>59</v>
      </c>
      <c r="AU50" s="56" t="s">
        <v>59</v>
      </c>
      <c r="AV50" s="56" t="s">
        <v>59</v>
      </c>
      <c r="AW50" s="56" t="s">
        <v>59</v>
      </c>
      <c r="AX50" s="56" t="s">
        <v>59</v>
      </c>
      <c r="AY50" s="56" t="s">
        <v>59</v>
      </c>
      <c r="AZ50" s="56" t="s">
        <v>59</v>
      </c>
    </row>
    <row r="51" spans="1:52" s="1" customFormat="1">
      <c r="A51" s="52" t="s">
        <v>123</v>
      </c>
      <c r="B51" s="53" t="s">
        <v>124</v>
      </c>
      <c r="C51" s="52" t="s">
        <v>58</v>
      </c>
      <c r="D51" s="56" t="s">
        <v>59</v>
      </c>
      <c r="E51" s="56" t="s">
        <v>59</v>
      </c>
      <c r="F51" s="56" t="s">
        <v>59</v>
      </c>
      <c r="G51" s="56" t="s">
        <v>59</v>
      </c>
      <c r="H51" s="56" t="s">
        <v>59</v>
      </c>
      <c r="I51" s="56" t="s">
        <v>59</v>
      </c>
      <c r="J51" s="113" t="s">
        <v>59</v>
      </c>
      <c r="K51" s="56" t="s">
        <v>59</v>
      </c>
      <c r="L51" s="56" t="s">
        <v>59</v>
      </c>
      <c r="M51" s="56" t="s">
        <v>59</v>
      </c>
      <c r="N51" s="56" t="s">
        <v>59</v>
      </c>
      <c r="O51" s="56" t="s">
        <v>59</v>
      </c>
      <c r="P51" s="56" t="s">
        <v>59</v>
      </c>
      <c r="Q51" s="56" t="s">
        <v>59</v>
      </c>
      <c r="R51" s="56" t="s">
        <v>59</v>
      </c>
      <c r="S51" s="56" t="s">
        <v>59</v>
      </c>
      <c r="T51" s="56" t="s">
        <v>59</v>
      </c>
      <c r="U51" s="56" t="s">
        <v>59</v>
      </c>
      <c r="V51" s="56" t="s">
        <v>59</v>
      </c>
      <c r="W51" s="56" t="s">
        <v>59</v>
      </c>
      <c r="X51" s="56" t="s">
        <v>59</v>
      </c>
      <c r="Y51" s="56" t="s">
        <v>59</v>
      </c>
      <c r="Z51" s="56" t="s">
        <v>59</v>
      </c>
      <c r="AA51" s="56" t="s">
        <v>59</v>
      </c>
      <c r="AB51" s="56" t="s">
        <v>59</v>
      </c>
      <c r="AC51" s="56" t="s">
        <v>59</v>
      </c>
      <c r="AD51" s="56" t="s">
        <v>59</v>
      </c>
      <c r="AE51" s="56" t="s">
        <v>59</v>
      </c>
      <c r="AF51" s="56" t="s">
        <v>59</v>
      </c>
      <c r="AG51" s="56" t="s">
        <v>59</v>
      </c>
      <c r="AH51" s="56" t="s">
        <v>59</v>
      </c>
      <c r="AI51" s="56" t="s">
        <v>59</v>
      </c>
      <c r="AJ51" s="56" t="s">
        <v>59</v>
      </c>
      <c r="AK51" s="56" t="s">
        <v>59</v>
      </c>
      <c r="AL51" s="56" t="s">
        <v>59</v>
      </c>
      <c r="AM51" s="56" t="s">
        <v>59</v>
      </c>
      <c r="AN51" s="56" t="s">
        <v>59</v>
      </c>
      <c r="AO51" s="56" t="s">
        <v>59</v>
      </c>
      <c r="AP51" s="56" t="s">
        <v>59</v>
      </c>
      <c r="AQ51" s="56" t="s">
        <v>59</v>
      </c>
      <c r="AR51" s="56" t="s">
        <v>59</v>
      </c>
      <c r="AS51" s="56" t="s">
        <v>59</v>
      </c>
      <c r="AT51" s="198" t="s">
        <v>59</v>
      </c>
      <c r="AU51" s="56" t="s">
        <v>59</v>
      </c>
      <c r="AV51" s="56" t="s">
        <v>59</v>
      </c>
      <c r="AW51" s="56" t="s">
        <v>59</v>
      </c>
      <c r="AX51" s="56" t="s">
        <v>59</v>
      </c>
      <c r="AY51" s="56" t="s">
        <v>59</v>
      </c>
      <c r="AZ51" s="56" t="s">
        <v>59</v>
      </c>
    </row>
    <row r="52" spans="1:52" s="1" customFormat="1">
      <c r="A52" s="52" t="s">
        <v>125</v>
      </c>
      <c r="B52" s="53" t="s">
        <v>126</v>
      </c>
      <c r="C52" s="52" t="s">
        <v>58</v>
      </c>
      <c r="D52" s="56" t="s">
        <v>59</v>
      </c>
      <c r="E52" s="56" t="s">
        <v>59</v>
      </c>
      <c r="F52" s="56" t="s">
        <v>59</v>
      </c>
      <c r="G52" s="56" t="s">
        <v>59</v>
      </c>
      <c r="H52" s="56" t="s">
        <v>59</v>
      </c>
      <c r="I52" s="56" t="s">
        <v>59</v>
      </c>
      <c r="J52" s="113" t="s">
        <v>59</v>
      </c>
      <c r="K52" s="56" t="s">
        <v>59</v>
      </c>
      <c r="L52" s="56" t="s">
        <v>59</v>
      </c>
      <c r="M52" s="56" t="s">
        <v>59</v>
      </c>
      <c r="N52" s="56" t="s">
        <v>59</v>
      </c>
      <c r="O52" s="56" t="s">
        <v>59</v>
      </c>
      <c r="P52" s="56" t="s">
        <v>59</v>
      </c>
      <c r="Q52" s="56" t="s">
        <v>59</v>
      </c>
      <c r="R52" s="56" t="s">
        <v>59</v>
      </c>
      <c r="S52" s="56" t="s">
        <v>59</v>
      </c>
      <c r="T52" s="56" t="s">
        <v>59</v>
      </c>
      <c r="U52" s="56" t="s">
        <v>59</v>
      </c>
      <c r="V52" s="56" t="s">
        <v>59</v>
      </c>
      <c r="W52" s="56" t="s">
        <v>59</v>
      </c>
      <c r="X52" s="56" t="s">
        <v>59</v>
      </c>
      <c r="Y52" s="56" t="s">
        <v>59</v>
      </c>
      <c r="Z52" s="56" t="s">
        <v>59</v>
      </c>
      <c r="AA52" s="56" t="s">
        <v>59</v>
      </c>
      <c r="AB52" s="56" t="s">
        <v>59</v>
      </c>
      <c r="AC52" s="56" t="s">
        <v>59</v>
      </c>
      <c r="AD52" s="56" t="s">
        <v>59</v>
      </c>
      <c r="AE52" s="56" t="s">
        <v>59</v>
      </c>
      <c r="AF52" s="56" t="s">
        <v>59</v>
      </c>
      <c r="AG52" s="56" t="s">
        <v>59</v>
      </c>
      <c r="AH52" s="56" t="s">
        <v>59</v>
      </c>
      <c r="AI52" s="56" t="s">
        <v>59</v>
      </c>
      <c r="AJ52" s="56" t="s">
        <v>59</v>
      </c>
      <c r="AK52" s="56" t="s">
        <v>59</v>
      </c>
      <c r="AL52" s="56" t="s">
        <v>59</v>
      </c>
      <c r="AM52" s="56" t="s">
        <v>59</v>
      </c>
      <c r="AN52" s="56" t="s">
        <v>59</v>
      </c>
      <c r="AO52" s="56" t="s">
        <v>59</v>
      </c>
      <c r="AP52" s="56" t="s">
        <v>59</v>
      </c>
      <c r="AQ52" s="56" t="s">
        <v>59</v>
      </c>
      <c r="AR52" s="56" t="s">
        <v>59</v>
      </c>
      <c r="AS52" s="56" t="s">
        <v>59</v>
      </c>
      <c r="AT52" s="198" t="s">
        <v>59</v>
      </c>
      <c r="AU52" s="56" t="s">
        <v>59</v>
      </c>
      <c r="AV52" s="56" t="s">
        <v>59</v>
      </c>
      <c r="AW52" s="56" t="s">
        <v>59</v>
      </c>
      <c r="AX52" s="56" t="s">
        <v>59</v>
      </c>
      <c r="AY52" s="56" t="s">
        <v>59</v>
      </c>
      <c r="AZ52" s="56" t="s">
        <v>59</v>
      </c>
    </row>
    <row r="53" spans="1:52" s="1" customFormat="1">
      <c r="A53" s="52" t="s">
        <v>127</v>
      </c>
      <c r="B53" s="53" t="s">
        <v>128</v>
      </c>
      <c r="C53" s="52" t="s">
        <v>58</v>
      </c>
      <c r="D53" s="56" t="s">
        <v>59</v>
      </c>
      <c r="E53" s="56" t="s">
        <v>59</v>
      </c>
      <c r="F53" s="56" t="s">
        <v>59</v>
      </c>
      <c r="G53" s="56" t="s">
        <v>59</v>
      </c>
      <c r="H53" s="56" t="s">
        <v>59</v>
      </c>
      <c r="I53" s="56" t="s">
        <v>59</v>
      </c>
      <c r="J53" s="113" t="s">
        <v>59</v>
      </c>
      <c r="K53" s="56" t="s">
        <v>59</v>
      </c>
      <c r="L53" s="56" t="s">
        <v>59</v>
      </c>
      <c r="M53" s="56" t="s">
        <v>59</v>
      </c>
      <c r="N53" s="56" t="s">
        <v>59</v>
      </c>
      <c r="O53" s="56" t="s">
        <v>59</v>
      </c>
      <c r="P53" s="56" t="s">
        <v>59</v>
      </c>
      <c r="Q53" s="56" t="s">
        <v>59</v>
      </c>
      <c r="R53" s="56" t="s">
        <v>59</v>
      </c>
      <c r="S53" s="56" t="s">
        <v>59</v>
      </c>
      <c r="T53" s="56" t="s">
        <v>59</v>
      </c>
      <c r="U53" s="56" t="s">
        <v>59</v>
      </c>
      <c r="V53" s="56" t="s">
        <v>59</v>
      </c>
      <c r="W53" s="56" t="s">
        <v>59</v>
      </c>
      <c r="X53" s="56" t="s">
        <v>59</v>
      </c>
      <c r="Y53" s="56" t="s">
        <v>59</v>
      </c>
      <c r="Z53" s="56" t="s">
        <v>59</v>
      </c>
      <c r="AA53" s="56" t="s">
        <v>59</v>
      </c>
      <c r="AB53" s="56" t="s">
        <v>59</v>
      </c>
      <c r="AC53" s="56" t="s">
        <v>59</v>
      </c>
      <c r="AD53" s="56" t="s">
        <v>59</v>
      </c>
      <c r="AE53" s="56" t="s">
        <v>59</v>
      </c>
      <c r="AF53" s="56" t="s">
        <v>59</v>
      </c>
      <c r="AG53" s="56" t="s">
        <v>59</v>
      </c>
      <c r="AH53" s="56" t="s">
        <v>59</v>
      </c>
      <c r="AI53" s="56" t="s">
        <v>59</v>
      </c>
      <c r="AJ53" s="56" t="s">
        <v>59</v>
      </c>
      <c r="AK53" s="56" t="s">
        <v>59</v>
      </c>
      <c r="AL53" s="56" t="s">
        <v>59</v>
      </c>
      <c r="AM53" s="56" t="s">
        <v>59</v>
      </c>
      <c r="AN53" s="56" t="s">
        <v>59</v>
      </c>
      <c r="AO53" s="56" t="s">
        <v>59</v>
      </c>
      <c r="AP53" s="56" t="s">
        <v>59</v>
      </c>
      <c r="AQ53" s="56" t="s">
        <v>59</v>
      </c>
      <c r="AR53" s="56" t="s">
        <v>59</v>
      </c>
      <c r="AS53" s="56" t="s">
        <v>59</v>
      </c>
      <c r="AT53" s="198" t="s">
        <v>59</v>
      </c>
      <c r="AU53" s="56" t="s">
        <v>59</v>
      </c>
      <c r="AV53" s="56" t="s">
        <v>59</v>
      </c>
      <c r="AW53" s="56" t="s">
        <v>59</v>
      </c>
      <c r="AX53" s="56" t="s">
        <v>59</v>
      </c>
      <c r="AY53" s="56" t="s">
        <v>59</v>
      </c>
      <c r="AZ53" s="56" t="s">
        <v>59</v>
      </c>
    </row>
    <row r="54" spans="1:52" s="1" customFormat="1" ht="31.5">
      <c r="A54" s="52" t="s">
        <v>129</v>
      </c>
      <c r="B54" s="53" t="s">
        <v>130</v>
      </c>
      <c r="C54" s="52" t="s">
        <v>58</v>
      </c>
      <c r="D54" s="56" t="s">
        <v>59</v>
      </c>
      <c r="E54" s="56" t="s">
        <v>59</v>
      </c>
      <c r="F54" s="56" t="s">
        <v>59</v>
      </c>
      <c r="G54" s="56" t="s">
        <v>59</v>
      </c>
      <c r="H54" s="56" t="s">
        <v>59</v>
      </c>
      <c r="I54" s="56" t="s">
        <v>59</v>
      </c>
      <c r="J54" s="113" t="s">
        <v>59</v>
      </c>
      <c r="K54" s="56" t="s">
        <v>59</v>
      </c>
      <c r="L54" s="56" t="s">
        <v>59</v>
      </c>
      <c r="M54" s="56" t="s">
        <v>59</v>
      </c>
      <c r="N54" s="56" t="s">
        <v>59</v>
      </c>
      <c r="O54" s="56" t="s">
        <v>59</v>
      </c>
      <c r="P54" s="56" t="s">
        <v>59</v>
      </c>
      <c r="Q54" s="56" t="s">
        <v>59</v>
      </c>
      <c r="R54" s="56" t="s">
        <v>59</v>
      </c>
      <c r="S54" s="56" t="s">
        <v>59</v>
      </c>
      <c r="T54" s="56" t="s">
        <v>59</v>
      </c>
      <c r="U54" s="56" t="s">
        <v>59</v>
      </c>
      <c r="V54" s="56" t="s">
        <v>59</v>
      </c>
      <c r="W54" s="56" t="s">
        <v>59</v>
      </c>
      <c r="X54" s="56" t="s">
        <v>59</v>
      </c>
      <c r="Y54" s="56" t="s">
        <v>59</v>
      </c>
      <c r="Z54" s="56" t="s">
        <v>59</v>
      </c>
      <c r="AA54" s="56" t="s">
        <v>59</v>
      </c>
      <c r="AB54" s="56" t="s">
        <v>59</v>
      </c>
      <c r="AC54" s="56" t="s">
        <v>59</v>
      </c>
      <c r="AD54" s="56" t="s">
        <v>59</v>
      </c>
      <c r="AE54" s="56" t="s">
        <v>59</v>
      </c>
      <c r="AF54" s="56" t="s">
        <v>59</v>
      </c>
      <c r="AG54" s="56" t="s">
        <v>59</v>
      </c>
      <c r="AH54" s="56" t="s">
        <v>59</v>
      </c>
      <c r="AI54" s="56" t="s">
        <v>59</v>
      </c>
      <c r="AJ54" s="56" t="s">
        <v>59</v>
      </c>
      <c r="AK54" s="56" t="s">
        <v>59</v>
      </c>
      <c r="AL54" s="56" t="s">
        <v>59</v>
      </c>
      <c r="AM54" s="56" t="s">
        <v>59</v>
      </c>
      <c r="AN54" s="56" t="s">
        <v>59</v>
      </c>
      <c r="AO54" s="56" t="s">
        <v>59</v>
      </c>
      <c r="AP54" s="56" t="s">
        <v>59</v>
      </c>
      <c r="AQ54" s="56" t="s">
        <v>59</v>
      </c>
      <c r="AR54" s="56" t="s">
        <v>59</v>
      </c>
      <c r="AS54" s="56" t="s">
        <v>59</v>
      </c>
      <c r="AT54" s="198" t="s">
        <v>59</v>
      </c>
      <c r="AU54" s="56" t="s">
        <v>59</v>
      </c>
      <c r="AV54" s="56" t="s">
        <v>59</v>
      </c>
      <c r="AW54" s="56" t="s">
        <v>59</v>
      </c>
      <c r="AX54" s="56" t="s">
        <v>59</v>
      </c>
      <c r="AY54" s="56" t="s">
        <v>59</v>
      </c>
      <c r="AZ54" s="56" t="s">
        <v>59</v>
      </c>
    </row>
    <row r="55" spans="1:52" s="1" customFormat="1" ht="31.5">
      <c r="A55" s="52" t="s">
        <v>131</v>
      </c>
      <c r="B55" s="53" t="s">
        <v>132</v>
      </c>
      <c r="C55" s="52" t="s">
        <v>58</v>
      </c>
      <c r="D55" s="56" t="s">
        <v>59</v>
      </c>
      <c r="E55" s="56" t="s">
        <v>59</v>
      </c>
      <c r="F55" s="56" t="s">
        <v>59</v>
      </c>
      <c r="G55" s="56" t="s">
        <v>59</v>
      </c>
      <c r="H55" s="56" t="s">
        <v>59</v>
      </c>
      <c r="I55" s="56" t="s">
        <v>59</v>
      </c>
      <c r="J55" s="113" t="s">
        <v>59</v>
      </c>
      <c r="K55" s="56" t="s">
        <v>59</v>
      </c>
      <c r="L55" s="56" t="s">
        <v>59</v>
      </c>
      <c r="M55" s="56" t="s">
        <v>59</v>
      </c>
      <c r="N55" s="56" t="s">
        <v>59</v>
      </c>
      <c r="O55" s="56" t="s">
        <v>59</v>
      </c>
      <c r="P55" s="56" t="s">
        <v>59</v>
      </c>
      <c r="Q55" s="56" t="s">
        <v>59</v>
      </c>
      <c r="R55" s="56" t="s">
        <v>59</v>
      </c>
      <c r="S55" s="56" t="s">
        <v>59</v>
      </c>
      <c r="T55" s="56" t="s">
        <v>59</v>
      </c>
      <c r="U55" s="56" t="s">
        <v>59</v>
      </c>
      <c r="V55" s="56" t="s">
        <v>59</v>
      </c>
      <c r="W55" s="56" t="s">
        <v>59</v>
      </c>
      <c r="X55" s="56" t="s">
        <v>59</v>
      </c>
      <c r="Y55" s="56" t="s">
        <v>59</v>
      </c>
      <c r="Z55" s="56" t="s">
        <v>59</v>
      </c>
      <c r="AA55" s="56" t="s">
        <v>59</v>
      </c>
      <c r="AB55" s="56" t="s">
        <v>59</v>
      </c>
      <c r="AC55" s="56" t="s">
        <v>59</v>
      </c>
      <c r="AD55" s="56" t="s">
        <v>59</v>
      </c>
      <c r="AE55" s="56" t="s">
        <v>59</v>
      </c>
      <c r="AF55" s="56" t="s">
        <v>59</v>
      </c>
      <c r="AG55" s="56" t="s">
        <v>59</v>
      </c>
      <c r="AH55" s="56" t="s">
        <v>59</v>
      </c>
      <c r="AI55" s="56" t="s">
        <v>59</v>
      </c>
      <c r="AJ55" s="56" t="s">
        <v>59</v>
      </c>
      <c r="AK55" s="56" t="s">
        <v>59</v>
      </c>
      <c r="AL55" s="56" t="s">
        <v>59</v>
      </c>
      <c r="AM55" s="56" t="s">
        <v>59</v>
      </c>
      <c r="AN55" s="56" t="s">
        <v>59</v>
      </c>
      <c r="AO55" s="56" t="s">
        <v>59</v>
      </c>
      <c r="AP55" s="56" t="s">
        <v>59</v>
      </c>
      <c r="AQ55" s="56" t="s">
        <v>59</v>
      </c>
      <c r="AR55" s="56" t="s">
        <v>59</v>
      </c>
      <c r="AS55" s="56" t="s">
        <v>59</v>
      </c>
      <c r="AT55" s="198" t="s">
        <v>59</v>
      </c>
      <c r="AU55" s="56" t="s">
        <v>59</v>
      </c>
      <c r="AV55" s="56" t="s">
        <v>59</v>
      </c>
      <c r="AW55" s="56" t="s">
        <v>59</v>
      </c>
      <c r="AX55" s="56" t="s">
        <v>59</v>
      </c>
      <c r="AY55" s="56" t="s">
        <v>59</v>
      </c>
      <c r="AZ55" s="56" t="s">
        <v>59</v>
      </c>
    </row>
    <row r="56" spans="1:52" s="1" customFormat="1" ht="31.5">
      <c r="A56" s="52" t="s">
        <v>133</v>
      </c>
      <c r="B56" s="53" t="s">
        <v>134</v>
      </c>
      <c r="C56" s="52" t="s">
        <v>58</v>
      </c>
      <c r="D56" s="56" t="s">
        <v>59</v>
      </c>
      <c r="E56" s="56" t="s">
        <v>59</v>
      </c>
      <c r="F56" s="56" t="s">
        <v>59</v>
      </c>
      <c r="G56" s="56" t="s">
        <v>59</v>
      </c>
      <c r="H56" s="56" t="s">
        <v>59</v>
      </c>
      <c r="I56" s="56" t="s">
        <v>59</v>
      </c>
      <c r="J56" s="113" t="s">
        <v>59</v>
      </c>
      <c r="K56" s="56" t="s">
        <v>59</v>
      </c>
      <c r="L56" s="56" t="s">
        <v>59</v>
      </c>
      <c r="M56" s="56" t="s">
        <v>59</v>
      </c>
      <c r="N56" s="56" t="s">
        <v>59</v>
      </c>
      <c r="O56" s="56" t="s">
        <v>59</v>
      </c>
      <c r="P56" s="56" t="s">
        <v>59</v>
      </c>
      <c r="Q56" s="56" t="s">
        <v>59</v>
      </c>
      <c r="R56" s="56" t="s">
        <v>59</v>
      </c>
      <c r="S56" s="56" t="s">
        <v>59</v>
      </c>
      <c r="T56" s="56" t="s">
        <v>59</v>
      </c>
      <c r="U56" s="56" t="s">
        <v>59</v>
      </c>
      <c r="V56" s="56" t="s">
        <v>59</v>
      </c>
      <c r="W56" s="56" t="s">
        <v>59</v>
      </c>
      <c r="X56" s="56" t="s">
        <v>59</v>
      </c>
      <c r="Y56" s="56" t="s">
        <v>59</v>
      </c>
      <c r="Z56" s="56" t="s">
        <v>59</v>
      </c>
      <c r="AA56" s="56" t="s">
        <v>59</v>
      </c>
      <c r="AB56" s="56" t="s">
        <v>59</v>
      </c>
      <c r="AC56" s="56" t="s">
        <v>59</v>
      </c>
      <c r="AD56" s="56" t="s">
        <v>59</v>
      </c>
      <c r="AE56" s="56" t="s">
        <v>59</v>
      </c>
      <c r="AF56" s="56" t="s">
        <v>59</v>
      </c>
      <c r="AG56" s="56" t="s">
        <v>59</v>
      </c>
      <c r="AH56" s="56" t="s">
        <v>59</v>
      </c>
      <c r="AI56" s="56" t="s">
        <v>59</v>
      </c>
      <c r="AJ56" s="56" t="s">
        <v>59</v>
      </c>
      <c r="AK56" s="56" t="s">
        <v>59</v>
      </c>
      <c r="AL56" s="56" t="s">
        <v>59</v>
      </c>
      <c r="AM56" s="56" t="s">
        <v>59</v>
      </c>
      <c r="AN56" s="56" t="s">
        <v>59</v>
      </c>
      <c r="AO56" s="56" t="s">
        <v>59</v>
      </c>
      <c r="AP56" s="56" t="s">
        <v>59</v>
      </c>
      <c r="AQ56" s="56" t="s">
        <v>59</v>
      </c>
      <c r="AR56" s="56" t="s">
        <v>59</v>
      </c>
      <c r="AS56" s="56" t="s">
        <v>59</v>
      </c>
      <c r="AT56" s="198" t="s">
        <v>59</v>
      </c>
      <c r="AU56" s="56" t="s">
        <v>59</v>
      </c>
      <c r="AV56" s="56" t="s">
        <v>59</v>
      </c>
      <c r="AW56" s="56" t="s">
        <v>59</v>
      </c>
      <c r="AX56" s="56" t="s">
        <v>59</v>
      </c>
      <c r="AY56" s="56" t="s">
        <v>59</v>
      </c>
      <c r="AZ56" s="56" t="s">
        <v>59</v>
      </c>
    </row>
    <row r="57" spans="1:52" s="1" customFormat="1" ht="31.5">
      <c r="A57" s="52" t="s">
        <v>135</v>
      </c>
      <c r="B57" s="53" t="s">
        <v>136</v>
      </c>
      <c r="C57" s="52" t="s">
        <v>58</v>
      </c>
      <c r="D57" s="56" t="s">
        <v>59</v>
      </c>
      <c r="E57" s="56" t="s">
        <v>59</v>
      </c>
      <c r="F57" s="56" t="s">
        <v>59</v>
      </c>
      <c r="G57" s="56" t="s">
        <v>59</v>
      </c>
      <c r="H57" s="56" t="s">
        <v>59</v>
      </c>
      <c r="I57" s="56" t="s">
        <v>59</v>
      </c>
      <c r="J57" s="113" t="s">
        <v>59</v>
      </c>
      <c r="K57" s="56" t="s">
        <v>59</v>
      </c>
      <c r="L57" s="56" t="s">
        <v>59</v>
      </c>
      <c r="M57" s="56" t="s">
        <v>59</v>
      </c>
      <c r="N57" s="56" t="s">
        <v>59</v>
      </c>
      <c r="O57" s="56" t="s">
        <v>59</v>
      </c>
      <c r="P57" s="56" t="s">
        <v>59</v>
      </c>
      <c r="Q57" s="56" t="s">
        <v>59</v>
      </c>
      <c r="R57" s="56" t="s">
        <v>59</v>
      </c>
      <c r="S57" s="56" t="s">
        <v>59</v>
      </c>
      <c r="T57" s="56" t="s">
        <v>59</v>
      </c>
      <c r="U57" s="56" t="s">
        <v>59</v>
      </c>
      <c r="V57" s="56" t="s">
        <v>59</v>
      </c>
      <c r="W57" s="56" t="s">
        <v>59</v>
      </c>
      <c r="X57" s="56" t="s">
        <v>59</v>
      </c>
      <c r="Y57" s="56" t="s">
        <v>59</v>
      </c>
      <c r="Z57" s="56" t="s">
        <v>59</v>
      </c>
      <c r="AA57" s="56" t="s">
        <v>59</v>
      </c>
      <c r="AB57" s="56" t="s">
        <v>59</v>
      </c>
      <c r="AC57" s="56" t="s">
        <v>59</v>
      </c>
      <c r="AD57" s="56" t="s">
        <v>59</v>
      </c>
      <c r="AE57" s="56" t="s">
        <v>59</v>
      </c>
      <c r="AF57" s="56" t="s">
        <v>59</v>
      </c>
      <c r="AG57" s="56" t="s">
        <v>59</v>
      </c>
      <c r="AH57" s="56" t="s">
        <v>59</v>
      </c>
      <c r="AI57" s="56" t="s">
        <v>59</v>
      </c>
      <c r="AJ57" s="56" t="s">
        <v>59</v>
      </c>
      <c r="AK57" s="56" t="s">
        <v>59</v>
      </c>
      <c r="AL57" s="56" t="s">
        <v>59</v>
      </c>
      <c r="AM57" s="56" t="s">
        <v>59</v>
      </c>
      <c r="AN57" s="56" t="s">
        <v>59</v>
      </c>
      <c r="AO57" s="56" t="s">
        <v>59</v>
      </c>
      <c r="AP57" s="56" t="s">
        <v>59</v>
      </c>
      <c r="AQ57" s="56" t="s">
        <v>59</v>
      </c>
      <c r="AR57" s="56" t="s">
        <v>59</v>
      </c>
      <c r="AS57" s="56" t="s">
        <v>59</v>
      </c>
      <c r="AT57" s="198" t="s">
        <v>59</v>
      </c>
      <c r="AU57" s="56" t="s">
        <v>59</v>
      </c>
      <c r="AV57" s="56" t="s">
        <v>59</v>
      </c>
      <c r="AW57" s="56" t="s">
        <v>59</v>
      </c>
      <c r="AX57" s="56" t="s">
        <v>59</v>
      </c>
      <c r="AY57" s="56" t="s">
        <v>59</v>
      </c>
      <c r="AZ57" s="56" t="s">
        <v>59</v>
      </c>
    </row>
    <row r="58" spans="1:52" s="1" customFormat="1" ht="31.5">
      <c r="A58" s="52" t="s">
        <v>137</v>
      </c>
      <c r="B58" s="53" t="s">
        <v>138</v>
      </c>
      <c r="C58" s="52" t="s">
        <v>58</v>
      </c>
      <c r="D58" s="56">
        <v>0</v>
      </c>
      <c r="E58" s="56">
        <v>0</v>
      </c>
      <c r="F58" s="56">
        <v>0</v>
      </c>
      <c r="G58" s="56">
        <v>0</v>
      </c>
      <c r="H58" s="56">
        <v>0</v>
      </c>
      <c r="I58" s="56">
        <v>0</v>
      </c>
      <c r="J58" s="113">
        <v>0</v>
      </c>
      <c r="K58" s="56">
        <v>0</v>
      </c>
      <c r="L58" s="56">
        <v>0</v>
      </c>
      <c r="M58" s="56">
        <v>0</v>
      </c>
      <c r="N58" s="56">
        <v>0</v>
      </c>
      <c r="O58" s="56">
        <v>0</v>
      </c>
      <c r="P58" s="56">
        <v>0</v>
      </c>
      <c r="Q58" s="56">
        <v>0</v>
      </c>
      <c r="R58" s="56">
        <v>0</v>
      </c>
      <c r="S58" s="56">
        <v>0</v>
      </c>
      <c r="T58" s="56">
        <v>0</v>
      </c>
      <c r="U58" s="56">
        <v>0</v>
      </c>
      <c r="V58" s="56">
        <v>0</v>
      </c>
      <c r="W58" s="56">
        <v>0</v>
      </c>
      <c r="X58" s="56">
        <v>0</v>
      </c>
      <c r="Y58" s="56">
        <v>0</v>
      </c>
      <c r="Z58" s="56">
        <v>0</v>
      </c>
      <c r="AA58" s="56">
        <v>0</v>
      </c>
      <c r="AB58" s="56">
        <v>0</v>
      </c>
      <c r="AC58" s="56">
        <v>0</v>
      </c>
      <c r="AD58" s="56">
        <v>0</v>
      </c>
      <c r="AE58" s="56">
        <v>0</v>
      </c>
      <c r="AF58" s="56">
        <v>0</v>
      </c>
      <c r="AG58" s="56">
        <v>0</v>
      </c>
      <c r="AH58" s="56">
        <v>0</v>
      </c>
      <c r="AI58" s="56">
        <v>0</v>
      </c>
      <c r="AJ58" s="56">
        <v>0</v>
      </c>
      <c r="AK58" s="56">
        <v>0</v>
      </c>
      <c r="AL58" s="56">
        <v>0</v>
      </c>
      <c r="AM58" s="56">
        <v>0</v>
      </c>
      <c r="AN58" s="56">
        <v>0</v>
      </c>
      <c r="AO58" s="56">
        <v>0</v>
      </c>
      <c r="AP58" s="56">
        <v>0</v>
      </c>
      <c r="AQ58" s="56">
        <v>0</v>
      </c>
      <c r="AR58" s="56">
        <v>0</v>
      </c>
      <c r="AS58" s="56">
        <v>0</v>
      </c>
      <c r="AT58" s="198">
        <v>0</v>
      </c>
      <c r="AU58" s="56">
        <v>0</v>
      </c>
      <c r="AV58" s="56">
        <v>0</v>
      </c>
      <c r="AW58" s="56">
        <v>0</v>
      </c>
      <c r="AX58" s="56">
        <v>0</v>
      </c>
      <c r="AY58" s="56">
        <v>0</v>
      </c>
      <c r="AZ58" s="56">
        <v>0</v>
      </c>
    </row>
    <row r="59" spans="1:52" s="1" customFormat="1">
      <c r="A59" s="52" t="s">
        <v>139</v>
      </c>
      <c r="B59" s="53" t="s">
        <v>140</v>
      </c>
      <c r="C59" s="52" t="s">
        <v>58</v>
      </c>
      <c r="D59" s="52" t="s">
        <v>59</v>
      </c>
      <c r="E59" s="52" t="s">
        <v>59</v>
      </c>
      <c r="F59" s="52" t="s">
        <v>59</v>
      </c>
      <c r="G59" s="52" t="s">
        <v>59</v>
      </c>
      <c r="H59" s="52" t="s">
        <v>59</v>
      </c>
      <c r="I59" s="52" t="s">
        <v>59</v>
      </c>
      <c r="J59" s="203" t="s">
        <v>59</v>
      </c>
      <c r="K59" s="52" t="s">
        <v>59</v>
      </c>
      <c r="L59" s="52" t="s">
        <v>59</v>
      </c>
      <c r="M59" s="52" t="s">
        <v>59</v>
      </c>
      <c r="N59" s="52" t="s">
        <v>59</v>
      </c>
      <c r="O59" s="52" t="s">
        <v>59</v>
      </c>
      <c r="P59" s="52" t="s">
        <v>59</v>
      </c>
      <c r="Q59" s="52" t="s">
        <v>59</v>
      </c>
      <c r="R59" s="52" t="s">
        <v>59</v>
      </c>
      <c r="S59" s="52" t="s">
        <v>59</v>
      </c>
      <c r="T59" s="52" t="s">
        <v>59</v>
      </c>
      <c r="U59" s="52" t="s">
        <v>59</v>
      </c>
      <c r="V59" s="52" t="s">
        <v>59</v>
      </c>
      <c r="W59" s="52" t="s">
        <v>59</v>
      </c>
      <c r="X59" s="52" t="s">
        <v>59</v>
      </c>
      <c r="Y59" s="52" t="s">
        <v>59</v>
      </c>
      <c r="Z59" s="52" t="s">
        <v>59</v>
      </c>
      <c r="AA59" s="52" t="s">
        <v>59</v>
      </c>
      <c r="AB59" s="52" t="s">
        <v>59</v>
      </c>
      <c r="AC59" s="52" t="s">
        <v>59</v>
      </c>
      <c r="AD59" s="52" t="s">
        <v>59</v>
      </c>
      <c r="AE59" s="52" t="s">
        <v>59</v>
      </c>
      <c r="AF59" s="52" t="s">
        <v>59</v>
      </c>
      <c r="AG59" s="52" t="s">
        <v>59</v>
      </c>
      <c r="AH59" s="52" t="s">
        <v>59</v>
      </c>
      <c r="AI59" s="52" t="s">
        <v>59</v>
      </c>
      <c r="AJ59" s="52" t="s">
        <v>59</v>
      </c>
      <c r="AK59" s="52" t="s">
        <v>59</v>
      </c>
      <c r="AL59" s="52" t="s">
        <v>59</v>
      </c>
      <c r="AM59" s="52" t="s">
        <v>59</v>
      </c>
      <c r="AN59" s="52" t="s">
        <v>59</v>
      </c>
      <c r="AO59" s="52" t="s">
        <v>59</v>
      </c>
      <c r="AP59" s="52" t="s">
        <v>59</v>
      </c>
      <c r="AQ59" s="52" t="s">
        <v>59</v>
      </c>
      <c r="AR59" s="52" t="s">
        <v>59</v>
      </c>
      <c r="AS59" s="52" t="s">
        <v>59</v>
      </c>
      <c r="AT59" s="204" t="s">
        <v>59</v>
      </c>
      <c r="AU59" s="52" t="s">
        <v>59</v>
      </c>
      <c r="AV59" s="52" t="s">
        <v>59</v>
      </c>
      <c r="AW59" s="52" t="s">
        <v>59</v>
      </c>
      <c r="AX59" s="52" t="s">
        <v>59</v>
      </c>
      <c r="AY59" s="52" t="s">
        <v>59</v>
      </c>
      <c r="AZ59" s="52" t="s">
        <v>59</v>
      </c>
    </row>
    <row r="60" spans="1:52" s="1" customFormat="1">
      <c r="A60" s="52" t="s">
        <v>141</v>
      </c>
      <c r="B60" s="53" t="s">
        <v>142</v>
      </c>
      <c r="C60" s="52" t="s">
        <v>58</v>
      </c>
      <c r="D60" s="52" t="s">
        <v>59</v>
      </c>
      <c r="E60" s="52" t="s">
        <v>59</v>
      </c>
      <c r="F60" s="52" t="s">
        <v>59</v>
      </c>
      <c r="G60" s="52" t="s">
        <v>59</v>
      </c>
      <c r="H60" s="52" t="s">
        <v>59</v>
      </c>
      <c r="I60" s="52" t="s">
        <v>59</v>
      </c>
      <c r="J60" s="203" t="s">
        <v>59</v>
      </c>
      <c r="K60" s="52" t="s">
        <v>59</v>
      </c>
      <c r="L60" s="52" t="s">
        <v>59</v>
      </c>
      <c r="M60" s="52" t="s">
        <v>59</v>
      </c>
      <c r="N60" s="52" t="s">
        <v>59</v>
      </c>
      <c r="O60" s="52" t="s">
        <v>59</v>
      </c>
      <c r="P60" s="52" t="s">
        <v>59</v>
      </c>
      <c r="Q60" s="52" t="s">
        <v>59</v>
      </c>
      <c r="R60" s="52" t="s">
        <v>59</v>
      </c>
      <c r="S60" s="52" t="s">
        <v>59</v>
      </c>
      <c r="T60" s="52" t="s">
        <v>59</v>
      </c>
      <c r="U60" s="52" t="s">
        <v>59</v>
      </c>
      <c r="V60" s="52" t="s">
        <v>59</v>
      </c>
      <c r="W60" s="52" t="s">
        <v>59</v>
      </c>
      <c r="X60" s="52" t="s">
        <v>59</v>
      </c>
      <c r="Y60" s="52" t="s">
        <v>59</v>
      </c>
      <c r="Z60" s="52" t="s">
        <v>59</v>
      </c>
      <c r="AA60" s="52" t="s">
        <v>59</v>
      </c>
      <c r="AB60" s="52" t="s">
        <v>59</v>
      </c>
      <c r="AC60" s="52" t="s">
        <v>59</v>
      </c>
      <c r="AD60" s="52" t="s">
        <v>59</v>
      </c>
      <c r="AE60" s="52" t="s">
        <v>59</v>
      </c>
      <c r="AF60" s="52" t="s">
        <v>59</v>
      </c>
      <c r="AG60" s="52" t="s">
        <v>59</v>
      </c>
      <c r="AH60" s="52" t="s">
        <v>59</v>
      </c>
      <c r="AI60" s="52" t="s">
        <v>59</v>
      </c>
      <c r="AJ60" s="52" t="s">
        <v>59</v>
      </c>
      <c r="AK60" s="52" t="s">
        <v>59</v>
      </c>
      <c r="AL60" s="52" t="s">
        <v>59</v>
      </c>
      <c r="AM60" s="52" t="s">
        <v>59</v>
      </c>
      <c r="AN60" s="52" t="s">
        <v>59</v>
      </c>
      <c r="AO60" s="52" t="s">
        <v>59</v>
      </c>
      <c r="AP60" s="52" t="s">
        <v>59</v>
      </c>
      <c r="AQ60" s="52" t="s">
        <v>59</v>
      </c>
      <c r="AR60" s="52" t="s">
        <v>59</v>
      </c>
      <c r="AS60" s="52" t="s">
        <v>59</v>
      </c>
      <c r="AT60" s="204" t="s">
        <v>59</v>
      </c>
      <c r="AU60" s="52" t="s">
        <v>59</v>
      </c>
      <c r="AV60" s="52" t="s">
        <v>59</v>
      </c>
      <c r="AW60" s="52" t="s">
        <v>59</v>
      </c>
      <c r="AX60" s="52" t="s">
        <v>59</v>
      </c>
      <c r="AY60" s="52" t="s">
        <v>59</v>
      </c>
      <c r="AZ60" s="52" t="s">
        <v>59</v>
      </c>
    </row>
    <row r="61" spans="1:52" s="1" customFormat="1" ht="31.5">
      <c r="A61" s="52" t="s">
        <v>143</v>
      </c>
      <c r="B61" s="53" t="s">
        <v>144</v>
      </c>
      <c r="C61" s="52" t="s">
        <v>58</v>
      </c>
      <c r="D61" s="52" t="s">
        <v>59</v>
      </c>
      <c r="E61" s="52" t="s">
        <v>59</v>
      </c>
      <c r="F61" s="52" t="s">
        <v>59</v>
      </c>
      <c r="G61" s="52" t="s">
        <v>59</v>
      </c>
      <c r="H61" s="52" t="s">
        <v>59</v>
      </c>
      <c r="I61" s="52" t="s">
        <v>59</v>
      </c>
      <c r="J61" s="203" t="s">
        <v>59</v>
      </c>
      <c r="K61" s="52" t="s">
        <v>59</v>
      </c>
      <c r="L61" s="52" t="s">
        <v>59</v>
      </c>
      <c r="M61" s="52" t="s">
        <v>59</v>
      </c>
      <c r="N61" s="52" t="s">
        <v>59</v>
      </c>
      <c r="O61" s="52" t="s">
        <v>59</v>
      </c>
      <c r="P61" s="52" t="s">
        <v>59</v>
      </c>
      <c r="Q61" s="52" t="s">
        <v>59</v>
      </c>
      <c r="R61" s="52" t="s">
        <v>59</v>
      </c>
      <c r="S61" s="52" t="s">
        <v>59</v>
      </c>
      <c r="T61" s="52" t="s">
        <v>59</v>
      </c>
      <c r="U61" s="52" t="s">
        <v>59</v>
      </c>
      <c r="V61" s="52" t="s">
        <v>59</v>
      </c>
      <c r="W61" s="52" t="s">
        <v>59</v>
      </c>
      <c r="X61" s="52" t="s">
        <v>59</v>
      </c>
      <c r="Y61" s="52" t="s">
        <v>59</v>
      </c>
      <c r="Z61" s="52" t="s">
        <v>59</v>
      </c>
      <c r="AA61" s="52" t="s">
        <v>59</v>
      </c>
      <c r="AB61" s="52" t="s">
        <v>59</v>
      </c>
      <c r="AC61" s="52" t="s">
        <v>59</v>
      </c>
      <c r="AD61" s="52" t="s">
        <v>59</v>
      </c>
      <c r="AE61" s="52" t="s">
        <v>59</v>
      </c>
      <c r="AF61" s="52" t="s">
        <v>59</v>
      </c>
      <c r="AG61" s="52" t="s">
        <v>59</v>
      </c>
      <c r="AH61" s="52" t="s">
        <v>59</v>
      </c>
      <c r="AI61" s="52" t="s">
        <v>59</v>
      </c>
      <c r="AJ61" s="52" t="s">
        <v>59</v>
      </c>
      <c r="AK61" s="52" t="s">
        <v>59</v>
      </c>
      <c r="AL61" s="52" t="s">
        <v>59</v>
      </c>
      <c r="AM61" s="52" t="s">
        <v>59</v>
      </c>
      <c r="AN61" s="52" t="s">
        <v>59</v>
      </c>
      <c r="AO61" s="52" t="s">
        <v>59</v>
      </c>
      <c r="AP61" s="52" t="s">
        <v>59</v>
      </c>
      <c r="AQ61" s="52" t="s">
        <v>59</v>
      </c>
      <c r="AR61" s="52" t="s">
        <v>59</v>
      </c>
      <c r="AS61" s="52" t="s">
        <v>59</v>
      </c>
      <c r="AT61" s="204" t="s">
        <v>59</v>
      </c>
      <c r="AU61" s="52" t="s">
        <v>59</v>
      </c>
      <c r="AV61" s="52" t="s">
        <v>59</v>
      </c>
      <c r="AW61" s="52" t="s">
        <v>59</v>
      </c>
      <c r="AX61" s="52" t="s">
        <v>59</v>
      </c>
      <c r="AY61" s="52" t="s">
        <v>59</v>
      </c>
      <c r="AZ61" s="52" t="s">
        <v>59</v>
      </c>
    </row>
    <row r="62" spans="1:52" s="1" customFormat="1" ht="31.5">
      <c r="A62" s="52" t="s">
        <v>145</v>
      </c>
      <c r="B62" s="53" t="s">
        <v>146</v>
      </c>
      <c r="C62" s="52" t="s">
        <v>58</v>
      </c>
      <c r="D62" s="52" t="s">
        <v>59</v>
      </c>
      <c r="E62" s="52" t="s">
        <v>59</v>
      </c>
      <c r="F62" s="52" t="s">
        <v>59</v>
      </c>
      <c r="G62" s="52" t="s">
        <v>59</v>
      </c>
      <c r="H62" s="52" t="s">
        <v>59</v>
      </c>
      <c r="I62" s="52" t="s">
        <v>59</v>
      </c>
      <c r="J62" s="203" t="s">
        <v>59</v>
      </c>
      <c r="K62" s="52" t="s">
        <v>59</v>
      </c>
      <c r="L62" s="52" t="s">
        <v>59</v>
      </c>
      <c r="M62" s="52" t="s">
        <v>59</v>
      </c>
      <c r="N62" s="52" t="s">
        <v>59</v>
      </c>
      <c r="O62" s="52" t="s">
        <v>59</v>
      </c>
      <c r="P62" s="52" t="s">
        <v>59</v>
      </c>
      <c r="Q62" s="52" t="s">
        <v>59</v>
      </c>
      <c r="R62" s="52" t="s">
        <v>59</v>
      </c>
      <c r="S62" s="52" t="s">
        <v>59</v>
      </c>
      <c r="T62" s="52" t="s">
        <v>59</v>
      </c>
      <c r="U62" s="52" t="s">
        <v>59</v>
      </c>
      <c r="V62" s="52" t="s">
        <v>59</v>
      </c>
      <c r="W62" s="52" t="s">
        <v>59</v>
      </c>
      <c r="X62" s="52" t="s">
        <v>59</v>
      </c>
      <c r="Y62" s="52" t="s">
        <v>59</v>
      </c>
      <c r="Z62" s="52" t="s">
        <v>59</v>
      </c>
      <c r="AA62" s="52" t="s">
        <v>59</v>
      </c>
      <c r="AB62" s="52" t="s">
        <v>59</v>
      </c>
      <c r="AC62" s="52" t="s">
        <v>59</v>
      </c>
      <c r="AD62" s="52" t="s">
        <v>59</v>
      </c>
      <c r="AE62" s="52" t="s">
        <v>59</v>
      </c>
      <c r="AF62" s="52" t="s">
        <v>59</v>
      </c>
      <c r="AG62" s="52" t="s">
        <v>59</v>
      </c>
      <c r="AH62" s="52" t="s">
        <v>59</v>
      </c>
      <c r="AI62" s="52" t="s">
        <v>59</v>
      </c>
      <c r="AJ62" s="52" t="s">
        <v>59</v>
      </c>
      <c r="AK62" s="52" t="s">
        <v>59</v>
      </c>
      <c r="AL62" s="52" t="s">
        <v>59</v>
      </c>
      <c r="AM62" s="52" t="s">
        <v>59</v>
      </c>
      <c r="AN62" s="52" t="s">
        <v>59</v>
      </c>
      <c r="AO62" s="52" t="s">
        <v>59</v>
      </c>
      <c r="AP62" s="52" t="s">
        <v>59</v>
      </c>
      <c r="AQ62" s="52" t="s">
        <v>59</v>
      </c>
      <c r="AR62" s="52" t="s">
        <v>59</v>
      </c>
      <c r="AS62" s="52" t="s">
        <v>59</v>
      </c>
      <c r="AT62" s="204" t="s">
        <v>59</v>
      </c>
      <c r="AU62" s="52" t="s">
        <v>59</v>
      </c>
      <c r="AV62" s="52" t="s">
        <v>59</v>
      </c>
      <c r="AW62" s="52" t="s">
        <v>59</v>
      </c>
      <c r="AX62" s="52" t="s">
        <v>59</v>
      </c>
      <c r="AY62" s="52" t="s">
        <v>59</v>
      </c>
      <c r="AZ62" s="52" t="s">
        <v>59</v>
      </c>
    </row>
    <row r="63" spans="1:52" s="1" customFormat="1" ht="31.5">
      <c r="A63" s="52" t="s">
        <v>147</v>
      </c>
      <c r="B63" s="53" t="s">
        <v>148</v>
      </c>
      <c r="C63" s="52" t="s">
        <v>58</v>
      </c>
      <c r="D63" s="52" t="s">
        <v>59</v>
      </c>
      <c r="E63" s="52" t="s">
        <v>59</v>
      </c>
      <c r="F63" s="52" t="s">
        <v>59</v>
      </c>
      <c r="G63" s="52" t="s">
        <v>59</v>
      </c>
      <c r="H63" s="52" t="s">
        <v>59</v>
      </c>
      <c r="I63" s="52" t="s">
        <v>59</v>
      </c>
      <c r="J63" s="203" t="s">
        <v>59</v>
      </c>
      <c r="K63" s="52" t="s">
        <v>59</v>
      </c>
      <c r="L63" s="52" t="s">
        <v>59</v>
      </c>
      <c r="M63" s="52" t="s">
        <v>59</v>
      </c>
      <c r="N63" s="52" t="s">
        <v>59</v>
      </c>
      <c r="O63" s="52" t="s">
        <v>59</v>
      </c>
      <c r="P63" s="52" t="s">
        <v>59</v>
      </c>
      <c r="Q63" s="52" t="s">
        <v>59</v>
      </c>
      <c r="R63" s="52" t="s">
        <v>59</v>
      </c>
      <c r="S63" s="52" t="s">
        <v>59</v>
      </c>
      <c r="T63" s="52" t="s">
        <v>59</v>
      </c>
      <c r="U63" s="52" t="s">
        <v>59</v>
      </c>
      <c r="V63" s="52" t="s">
        <v>59</v>
      </c>
      <c r="W63" s="52" t="s">
        <v>59</v>
      </c>
      <c r="X63" s="52" t="s">
        <v>59</v>
      </c>
      <c r="Y63" s="52" t="s">
        <v>59</v>
      </c>
      <c r="Z63" s="52" t="s">
        <v>59</v>
      </c>
      <c r="AA63" s="52" t="s">
        <v>59</v>
      </c>
      <c r="AB63" s="52" t="s">
        <v>59</v>
      </c>
      <c r="AC63" s="52" t="s">
        <v>59</v>
      </c>
      <c r="AD63" s="52" t="s">
        <v>59</v>
      </c>
      <c r="AE63" s="52" t="s">
        <v>59</v>
      </c>
      <c r="AF63" s="52" t="s">
        <v>59</v>
      </c>
      <c r="AG63" s="52" t="s">
        <v>59</v>
      </c>
      <c r="AH63" s="52" t="s">
        <v>59</v>
      </c>
      <c r="AI63" s="52" t="s">
        <v>59</v>
      </c>
      <c r="AJ63" s="52" t="s">
        <v>59</v>
      </c>
      <c r="AK63" s="52" t="s">
        <v>59</v>
      </c>
      <c r="AL63" s="52" t="s">
        <v>59</v>
      </c>
      <c r="AM63" s="52" t="s">
        <v>59</v>
      </c>
      <c r="AN63" s="52" t="s">
        <v>59</v>
      </c>
      <c r="AO63" s="52" t="s">
        <v>59</v>
      </c>
      <c r="AP63" s="52" t="s">
        <v>59</v>
      </c>
      <c r="AQ63" s="52" t="s">
        <v>59</v>
      </c>
      <c r="AR63" s="52" t="s">
        <v>59</v>
      </c>
      <c r="AS63" s="52" t="s">
        <v>59</v>
      </c>
      <c r="AT63" s="204" t="s">
        <v>59</v>
      </c>
      <c r="AU63" s="52" t="s">
        <v>59</v>
      </c>
      <c r="AV63" s="52" t="s">
        <v>59</v>
      </c>
      <c r="AW63" s="52" t="s">
        <v>59</v>
      </c>
      <c r="AX63" s="52" t="s">
        <v>59</v>
      </c>
      <c r="AY63" s="52" t="s">
        <v>59</v>
      </c>
      <c r="AZ63" s="52" t="s">
        <v>59</v>
      </c>
    </row>
    <row r="64" spans="1:52" s="25" customFormat="1">
      <c r="A64" s="21" t="s">
        <v>149</v>
      </c>
      <c r="B64" s="57" t="s">
        <v>150</v>
      </c>
      <c r="C64" s="21" t="s">
        <v>58</v>
      </c>
      <c r="D64" s="107">
        <f t="shared" ref="D64:AI64" si="10">D65+D71+D77+D83+D89+D95+D101</f>
        <v>8.32</v>
      </c>
      <c r="E64" s="107">
        <f t="shared" si="10"/>
        <v>0</v>
      </c>
      <c r="F64" s="107">
        <f t="shared" si="10"/>
        <v>188.12</v>
      </c>
      <c r="G64" s="107">
        <f t="shared" si="10"/>
        <v>0</v>
      </c>
      <c r="H64" s="107">
        <f t="shared" si="10"/>
        <v>17.47</v>
      </c>
      <c r="I64" s="107">
        <f t="shared" si="10"/>
        <v>0</v>
      </c>
      <c r="J64" s="207">
        <f t="shared" si="10"/>
        <v>41</v>
      </c>
      <c r="K64" s="107">
        <f t="shared" si="10"/>
        <v>2.0499999999999998</v>
      </c>
      <c r="L64" s="107">
        <f t="shared" si="10"/>
        <v>0</v>
      </c>
      <c r="M64" s="107">
        <f t="shared" si="10"/>
        <v>39.319999999999993</v>
      </c>
      <c r="N64" s="107">
        <f t="shared" si="10"/>
        <v>0</v>
      </c>
      <c r="O64" s="107">
        <f t="shared" si="10"/>
        <v>1.93</v>
      </c>
      <c r="P64" s="107">
        <f t="shared" si="10"/>
        <v>0</v>
      </c>
      <c r="Q64" s="107">
        <f t="shared" si="10"/>
        <v>14</v>
      </c>
      <c r="R64" s="107">
        <f t="shared" si="10"/>
        <v>1.23</v>
      </c>
      <c r="S64" s="107">
        <f t="shared" si="10"/>
        <v>0</v>
      </c>
      <c r="T64" s="107">
        <f t="shared" si="10"/>
        <v>34.339999999999996</v>
      </c>
      <c r="U64" s="107">
        <f t="shared" si="10"/>
        <v>0</v>
      </c>
      <c r="V64" s="107">
        <f t="shared" si="10"/>
        <v>5.75</v>
      </c>
      <c r="W64" s="107">
        <f t="shared" si="10"/>
        <v>0</v>
      </c>
      <c r="X64" s="58">
        <f t="shared" si="10"/>
        <v>9</v>
      </c>
      <c r="Y64" s="107">
        <f t="shared" si="10"/>
        <v>1.55</v>
      </c>
      <c r="Z64" s="107">
        <f t="shared" si="10"/>
        <v>0</v>
      </c>
      <c r="AA64" s="107">
        <f t="shared" si="10"/>
        <v>35.363</v>
      </c>
      <c r="AB64" s="107">
        <f t="shared" si="10"/>
        <v>0</v>
      </c>
      <c r="AC64" s="107">
        <f t="shared" si="10"/>
        <v>3.6399999999999997</v>
      </c>
      <c r="AD64" s="107">
        <f t="shared" si="10"/>
        <v>0</v>
      </c>
      <c r="AE64" s="107">
        <f t="shared" si="10"/>
        <v>5</v>
      </c>
      <c r="AF64" s="107">
        <f t="shared" si="10"/>
        <v>1.82</v>
      </c>
      <c r="AG64" s="107">
        <f t="shared" si="10"/>
        <v>0</v>
      </c>
      <c r="AH64" s="107">
        <f t="shared" si="10"/>
        <v>36.697000000000003</v>
      </c>
      <c r="AI64" s="107">
        <f t="shared" si="10"/>
        <v>0</v>
      </c>
      <c r="AJ64" s="107">
        <f t="shared" ref="AJ64:AZ64" si="11">AJ65+AJ71+AJ77+AJ83+AJ89+AJ95+AJ101</f>
        <v>3.89</v>
      </c>
      <c r="AK64" s="107">
        <f t="shared" si="11"/>
        <v>0</v>
      </c>
      <c r="AL64" s="107">
        <f t="shared" si="11"/>
        <v>10</v>
      </c>
      <c r="AM64" s="107">
        <f t="shared" si="11"/>
        <v>1.67</v>
      </c>
      <c r="AN64" s="107">
        <f t="shared" si="11"/>
        <v>0</v>
      </c>
      <c r="AO64" s="107">
        <f t="shared" si="11"/>
        <v>42.4</v>
      </c>
      <c r="AP64" s="107">
        <f t="shared" si="11"/>
        <v>0</v>
      </c>
      <c r="AQ64" s="107">
        <f t="shared" si="11"/>
        <v>2.2599999999999998</v>
      </c>
      <c r="AR64" s="107">
        <f t="shared" si="11"/>
        <v>0</v>
      </c>
      <c r="AS64" s="58">
        <f t="shared" si="11"/>
        <v>3</v>
      </c>
      <c r="AT64" s="208">
        <f t="shared" si="11"/>
        <v>8.32</v>
      </c>
      <c r="AU64" s="107">
        <f t="shared" si="11"/>
        <v>0</v>
      </c>
      <c r="AV64" s="107">
        <f t="shared" si="11"/>
        <v>188.12</v>
      </c>
      <c r="AW64" s="107">
        <f t="shared" si="11"/>
        <v>0</v>
      </c>
      <c r="AX64" s="107">
        <f t="shared" si="11"/>
        <v>17.47</v>
      </c>
      <c r="AY64" s="107">
        <f t="shared" si="11"/>
        <v>0</v>
      </c>
      <c r="AZ64" s="58">
        <f t="shared" si="11"/>
        <v>41</v>
      </c>
    </row>
    <row r="65" spans="1:52" s="39" customFormat="1">
      <c r="A65" s="59" t="s">
        <v>151</v>
      </c>
      <c r="B65" s="60" t="s">
        <v>152</v>
      </c>
      <c r="C65" s="61" t="s">
        <v>59</v>
      </c>
      <c r="D65" s="109">
        <f t="shared" ref="D65:AI65" si="12">SUM(D66:D70)</f>
        <v>0.5</v>
      </c>
      <c r="E65" s="109">
        <f t="shared" si="12"/>
        <v>0</v>
      </c>
      <c r="F65" s="109">
        <f t="shared" si="12"/>
        <v>22.7</v>
      </c>
      <c r="G65" s="109">
        <f t="shared" si="12"/>
        <v>0</v>
      </c>
      <c r="H65" s="109">
        <f t="shared" si="12"/>
        <v>7.5</v>
      </c>
      <c r="I65" s="109">
        <f t="shared" si="12"/>
        <v>0</v>
      </c>
      <c r="J65" s="209">
        <f t="shared" si="12"/>
        <v>3</v>
      </c>
      <c r="K65" s="109">
        <f t="shared" si="12"/>
        <v>0</v>
      </c>
      <c r="L65" s="109">
        <f t="shared" si="12"/>
        <v>0</v>
      </c>
      <c r="M65" s="109">
        <f t="shared" si="12"/>
        <v>6.9</v>
      </c>
      <c r="N65" s="109">
        <f t="shared" si="12"/>
        <v>0</v>
      </c>
      <c r="O65" s="109">
        <f t="shared" si="12"/>
        <v>0.5</v>
      </c>
      <c r="P65" s="109">
        <f t="shared" si="12"/>
        <v>0</v>
      </c>
      <c r="Q65" s="109">
        <f t="shared" si="12"/>
        <v>0</v>
      </c>
      <c r="R65" s="109">
        <f t="shared" si="12"/>
        <v>0</v>
      </c>
      <c r="S65" s="109">
        <f t="shared" si="12"/>
        <v>0</v>
      </c>
      <c r="T65" s="109">
        <f t="shared" si="12"/>
        <v>1.3</v>
      </c>
      <c r="U65" s="109">
        <f t="shared" si="12"/>
        <v>0</v>
      </c>
      <c r="V65" s="109">
        <f t="shared" si="12"/>
        <v>2.8</v>
      </c>
      <c r="W65" s="109">
        <f t="shared" si="12"/>
        <v>0</v>
      </c>
      <c r="X65" s="109">
        <f t="shared" si="12"/>
        <v>0</v>
      </c>
      <c r="Y65" s="109">
        <f t="shared" si="12"/>
        <v>0.25</v>
      </c>
      <c r="Z65" s="109">
        <f t="shared" si="12"/>
        <v>0</v>
      </c>
      <c r="AA65" s="109">
        <f t="shared" si="12"/>
        <v>2.8</v>
      </c>
      <c r="AB65" s="109">
        <f t="shared" si="12"/>
        <v>0</v>
      </c>
      <c r="AC65" s="109">
        <f t="shared" si="12"/>
        <v>2</v>
      </c>
      <c r="AD65" s="109">
        <f t="shared" si="12"/>
        <v>0</v>
      </c>
      <c r="AE65" s="109">
        <f t="shared" si="12"/>
        <v>0</v>
      </c>
      <c r="AF65" s="109">
        <f t="shared" si="12"/>
        <v>0</v>
      </c>
      <c r="AG65" s="109">
        <f t="shared" si="12"/>
        <v>0</v>
      </c>
      <c r="AH65" s="109">
        <f t="shared" si="12"/>
        <v>4.5999999999999996</v>
      </c>
      <c r="AI65" s="109">
        <f t="shared" si="12"/>
        <v>0</v>
      </c>
      <c r="AJ65" s="109">
        <f t="shared" ref="AJ65:AZ65" si="13">SUM(AJ66:AJ70)</f>
        <v>2.2000000000000002</v>
      </c>
      <c r="AK65" s="109">
        <f t="shared" si="13"/>
        <v>0</v>
      </c>
      <c r="AL65" s="109">
        <f t="shared" si="13"/>
        <v>0</v>
      </c>
      <c r="AM65" s="109">
        <f t="shared" si="13"/>
        <v>0.25</v>
      </c>
      <c r="AN65" s="109">
        <f t="shared" si="13"/>
        <v>0</v>
      </c>
      <c r="AO65" s="109">
        <f t="shared" si="13"/>
        <v>7.1</v>
      </c>
      <c r="AP65" s="109">
        <f t="shared" si="13"/>
        <v>0</v>
      </c>
      <c r="AQ65" s="109">
        <f t="shared" si="13"/>
        <v>0</v>
      </c>
      <c r="AR65" s="109">
        <f t="shared" si="13"/>
        <v>0</v>
      </c>
      <c r="AS65" s="131">
        <f t="shared" si="13"/>
        <v>3</v>
      </c>
      <c r="AT65" s="210">
        <f t="shared" si="13"/>
        <v>0.5</v>
      </c>
      <c r="AU65" s="109">
        <f t="shared" si="13"/>
        <v>0</v>
      </c>
      <c r="AV65" s="109">
        <f t="shared" si="13"/>
        <v>22.7</v>
      </c>
      <c r="AW65" s="109">
        <f t="shared" si="13"/>
        <v>0</v>
      </c>
      <c r="AX65" s="109">
        <f t="shared" si="13"/>
        <v>7.5</v>
      </c>
      <c r="AY65" s="109">
        <f t="shared" si="13"/>
        <v>0</v>
      </c>
      <c r="AZ65" s="131">
        <f t="shared" si="13"/>
        <v>3</v>
      </c>
    </row>
    <row r="66" spans="1:52" ht="93.75">
      <c r="A66" s="63" t="s">
        <v>153</v>
      </c>
      <c r="B66" s="64" t="s">
        <v>154</v>
      </c>
      <c r="C66" s="91" t="s">
        <v>59</v>
      </c>
      <c r="D66" s="56">
        <f t="shared" ref="D66:J66" si="14">K66</f>
        <v>0</v>
      </c>
      <c r="E66" s="56">
        <f t="shared" si="14"/>
        <v>0</v>
      </c>
      <c r="F66" s="56">
        <f t="shared" si="14"/>
        <v>6.9</v>
      </c>
      <c r="G66" s="56">
        <f t="shared" si="14"/>
        <v>0</v>
      </c>
      <c r="H66" s="56">
        <f t="shared" si="14"/>
        <v>0.5</v>
      </c>
      <c r="I66" s="56">
        <f t="shared" si="14"/>
        <v>0</v>
      </c>
      <c r="J66" s="113">
        <f t="shared" si="14"/>
        <v>0</v>
      </c>
      <c r="K66" s="56">
        <f>' 3(22)'!L65</f>
        <v>0</v>
      </c>
      <c r="L66" s="56">
        <v>0</v>
      </c>
      <c r="M66" s="56">
        <v>6.9</v>
      </c>
      <c r="N66" s="56">
        <v>0</v>
      </c>
      <c r="O66" s="56">
        <v>0.5</v>
      </c>
      <c r="P66" s="56">
        <v>0</v>
      </c>
      <c r="Q66" s="56">
        <v>0</v>
      </c>
      <c r="R66" s="56">
        <v>0</v>
      </c>
      <c r="S66" s="56">
        <v>0</v>
      </c>
      <c r="T66" s="56">
        <v>0</v>
      </c>
      <c r="U66" s="56">
        <v>0</v>
      </c>
      <c r="V66" s="56">
        <v>0</v>
      </c>
      <c r="W66" s="56">
        <v>0</v>
      </c>
      <c r="X66" s="56">
        <v>0</v>
      </c>
      <c r="Y66" s="56">
        <v>0</v>
      </c>
      <c r="Z66" s="56">
        <v>0</v>
      </c>
      <c r="AA66" s="56">
        <v>0</v>
      </c>
      <c r="AB66" s="56">
        <v>0</v>
      </c>
      <c r="AC66" s="56">
        <v>0</v>
      </c>
      <c r="AD66" s="56">
        <v>0</v>
      </c>
      <c r="AE66" s="56">
        <v>0</v>
      </c>
      <c r="AF66" s="56">
        <v>0</v>
      </c>
      <c r="AG66" s="56">
        <v>0</v>
      </c>
      <c r="AH66" s="56">
        <v>0</v>
      </c>
      <c r="AI66" s="56">
        <v>0</v>
      </c>
      <c r="AJ66" s="56">
        <v>0</v>
      </c>
      <c r="AK66" s="56">
        <v>0</v>
      </c>
      <c r="AL66" s="56">
        <v>0</v>
      </c>
      <c r="AM66" s="56">
        <v>0</v>
      </c>
      <c r="AN66" s="56">
        <v>0</v>
      </c>
      <c r="AO66" s="56">
        <v>0</v>
      </c>
      <c r="AP66" s="56">
        <v>0</v>
      </c>
      <c r="AQ66" s="56">
        <v>0</v>
      </c>
      <c r="AR66" s="56">
        <v>0</v>
      </c>
      <c r="AS66" s="56">
        <v>0</v>
      </c>
      <c r="AT66" s="198">
        <f t="shared" ref="AT66:AZ66" si="15">K66</f>
        <v>0</v>
      </c>
      <c r="AU66" s="198">
        <f t="shared" si="15"/>
        <v>0</v>
      </c>
      <c r="AV66" s="198">
        <f t="shared" si="15"/>
        <v>6.9</v>
      </c>
      <c r="AW66" s="198">
        <f t="shared" si="15"/>
        <v>0</v>
      </c>
      <c r="AX66" s="198">
        <f t="shared" si="15"/>
        <v>0.5</v>
      </c>
      <c r="AY66" s="198">
        <f t="shared" si="15"/>
        <v>0</v>
      </c>
      <c r="AZ66" s="198">
        <f t="shared" si="15"/>
        <v>0</v>
      </c>
    </row>
    <row r="67" spans="1:52" ht="37.5">
      <c r="A67" s="63" t="s">
        <v>155</v>
      </c>
      <c r="B67" s="64" t="s">
        <v>156</v>
      </c>
      <c r="C67" s="91" t="s">
        <v>59</v>
      </c>
      <c r="D67" s="56">
        <f t="shared" ref="D67:J67" si="16">R67</f>
        <v>0</v>
      </c>
      <c r="E67" s="56">
        <f t="shared" si="16"/>
        <v>0</v>
      </c>
      <c r="F67" s="56">
        <f t="shared" si="16"/>
        <v>1.3</v>
      </c>
      <c r="G67" s="56">
        <f t="shared" si="16"/>
        <v>0</v>
      </c>
      <c r="H67" s="56">
        <f t="shared" si="16"/>
        <v>2.8</v>
      </c>
      <c r="I67" s="56">
        <f t="shared" si="16"/>
        <v>0</v>
      </c>
      <c r="J67" s="113">
        <f t="shared" si="16"/>
        <v>0</v>
      </c>
      <c r="K67" s="56">
        <v>0</v>
      </c>
      <c r="L67" s="56">
        <v>0</v>
      </c>
      <c r="M67" s="56">
        <v>0</v>
      </c>
      <c r="N67" s="56">
        <v>0</v>
      </c>
      <c r="O67" s="56">
        <v>0</v>
      </c>
      <c r="P67" s="56">
        <v>0</v>
      </c>
      <c r="Q67" s="56">
        <v>0</v>
      </c>
      <c r="R67" s="56">
        <f>' 3(23)'!L65</f>
        <v>0</v>
      </c>
      <c r="S67" s="56">
        <v>0</v>
      </c>
      <c r="T67" s="56">
        <v>1.3</v>
      </c>
      <c r="U67" s="56">
        <v>0</v>
      </c>
      <c r="V67" s="56">
        <v>2.8</v>
      </c>
      <c r="W67" s="56">
        <v>0</v>
      </c>
      <c r="X67" s="56">
        <v>0</v>
      </c>
      <c r="Y67" s="56">
        <v>0</v>
      </c>
      <c r="Z67" s="56">
        <v>0</v>
      </c>
      <c r="AA67" s="56">
        <v>0</v>
      </c>
      <c r="AB67" s="56">
        <v>0</v>
      </c>
      <c r="AC67" s="56">
        <v>0</v>
      </c>
      <c r="AD67" s="56">
        <v>0</v>
      </c>
      <c r="AE67" s="56">
        <v>0</v>
      </c>
      <c r="AF67" s="56">
        <v>0</v>
      </c>
      <c r="AG67" s="56">
        <v>0</v>
      </c>
      <c r="AH67" s="56">
        <v>0</v>
      </c>
      <c r="AI67" s="56">
        <v>0</v>
      </c>
      <c r="AJ67" s="56">
        <v>0</v>
      </c>
      <c r="AK67" s="56">
        <v>0</v>
      </c>
      <c r="AL67" s="56">
        <v>0</v>
      </c>
      <c r="AM67" s="56">
        <v>0</v>
      </c>
      <c r="AN67" s="56">
        <v>0</v>
      </c>
      <c r="AO67" s="56">
        <v>0</v>
      </c>
      <c r="AP67" s="56">
        <v>0</v>
      </c>
      <c r="AQ67" s="56">
        <v>0</v>
      </c>
      <c r="AR67" s="56">
        <v>0</v>
      </c>
      <c r="AS67" s="56">
        <v>0</v>
      </c>
      <c r="AT67" s="198">
        <f t="shared" ref="AT67:AZ67" si="17">R67</f>
        <v>0</v>
      </c>
      <c r="AU67" s="198">
        <f t="shared" si="17"/>
        <v>0</v>
      </c>
      <c r="AV67" s="198">
        <f t="shared" si="17"/>
        <v>1.3</v>
      </c>
      <c r="AW67" s="198">
        <f t="shared" si="17"/>
        <v>0</v>
      </c>
      <c r="AX67" s="198">
        <f t="shared" si="17"/>
        <v>2.8</v>
      </c>
      <c r="AY67" s="198">
        <f t="shared" si="17"/>
        <v>0</v>
      </c>
      <c r="AZ67" s="198">
        <f t="shared" si="17"/>
        <v>0</v>
      </c>
    </row>
    <row r="68" spans="1:52" ht="75">
      <c r="A68" s="63" t="s">
        <v>157</v>
      </c>
      <c r="B68" s="64" t="s">
        <v>158</v>
      </c>
      <c r="C68" s="91" t="s">
        <v>59</v>
      </c>
      <c r="D68" s="56">
        <f t="shared" ref="D68:J68" si="18">Y68</f>
        <v>0.25</v>
      </c>
      <c r="E68" s="56">
        <f t="shared" si="18"/>
        <v>0</v>
      </c>
      <c r="F68" s="56">
        <f t="shared" si="18"/>
        <v>2.8</v>
      </c>
      <c r="G68" s="56">
        <f t="shared" si="18"/>
        <v>0</v>
      </c>
      <c r="H68" s="56">
        <f t="shared" si="18"/>
        <v>2</v>
      </c>
      <c r="I68" s="56">
        <f t="shared" si="18"/>
        <v>0</v>
      </c>
      <c r="J68" s="113">
        <f t="shared" si="18"/>
        <v>0</v>
      </c>
      <c r="K68" s="56">
        <v>0</v>
      </c>
      <c r="L68" s="56">
        <v>0</v>
      </c>
      <c r="M68" s="56">
        <v>0</v>
      </c>
      <c r="N68" s="56">
        <v>0</v>
      </c>
      <c r="O68" s="56">
        <v>0</v>
      </c>
      <c r="P68" s="56">
        <v>0</v>
      </c>
      <c r="Q68" s="56">
        <v>0</v>
      </c>
      <c r="R68" s="56">
        <v>0</v>
      </c>
      <c r="S68" s="56">
        <v>0</v>
      </c>
      <c r="T68" s="56">
        <v>0</v>
      </c>
      <c r="U68" s="56">
        <v>0</v>
      </c>
      <c r="V68" s="56">
        <v>0</v>
      </c>
      <c r="W68" s="56">
        <v>0</v>
      </c>
      <c r="X68" s="56">
        <v>0</v>
      </c>
      <c r="Y68" s="56">
        <f>' 3(24)'!L65</f>
        <v>0.25</v>
      </c>
      <c r="Z68" s="56">
        <v>0</v>
      </c>
      <c r="AA68" s="56">
        <v>2.8</v>
      </c>
      <c r="AB68" s="56">
        <v>0</v>
      </c>
      <c r="AC68" s="56">
        <v>2</v>
      </c>
      <c r="AD68" s="56">
        <v>0</v>
      </c>
      <c r="AE68" s="56">
        <v>0</v>
      </c>
      <c r="AF68" s="56">
        <v>0</v>
      </c>
      <c r="AG68" s="56">
        <v>0</v>
      </c>
      <c r="AH68" s="56">
        <v>0</v>
      </c>
      <c r="AI68" s="56">
        <v>0</v>
      </c>
      <c r="AJ68" s="56">
        <v>0</v>
      </c>
      <c r="AK68" s="56">
        <v>0</v>
      </c>
      <c r="AL68" s="56">
        <v>0</v>
      </c>
      <c r="AM68" s="56">
        <v>0</v>
      </c>
      <c r="AN68" s="56">
        <v>0</v>
      </c>
      <c r="AO68" s="56">
        <v>0</v>
      </c>
      <c r="AP68" s="56">
        <v>0</v>
      </c>
      <c r="AQ68" s="56">
        <v>0</v>
      </c>
      <c r="AR68" s="56">
        <v>0</v>
      </c>
      <c r="AS68" s="56">
        <v>0</v>
      </c>
      <c r="AT68" s="198">
        <f t="shared" ref="AT68:AZ68" si="19">Y68</f>
        <v>0.25</v>
      </c>
      <c r="AU68" s="198">
        <f t="shared" si="19"/>
        <v>0</v>
      </c>
      <c r="AV68" s="198">
        <f t="shared" si="19"/>
        <v>2.8</v>
      </c>
      <c r="AW68" s="198">
        <f t="shared" si="19"/>
        <v>0</v>
      </c>
      <c r="AX68" s="198">
        <f t="shared" si="19"/>
        <v>2</v>
      </c>
      <c r="AY68" s="198">
        <f t="shared" si="19"/>
        <v>0</v>
      </c>
      <c r="AZ68" s="198">
        <f t="shared" si="19"/>
        <v>0</v>
      </c>
    </row>
    <row r="69" spans="1:52" ht="112.5">
      <c r="A69" s="63" t="s">
        <v>159</v>
      </c>
      <c r="B69" s="64" t="s">
        <v>160</v>
      </c>
      <c r="C69" s="91" t="s">
        <v>59</v>
      </c>
      <c r="D69" s="56">
        <f t="shared" ref="D69:J69" si="20">AF69</f>
        <v>0</v>
      </c>
      <c r="E69" s="56">
        <f t="shared" si="20"/>
        <v>0</v>
      </c>
      <c r="F69" s="56">
        <f t="shared" si="20"/>
        <v>4.5999999999999996</v>
      </c>
      <c r="G69" s="56">
        <f t="shared" si="20"/>
        <v>0</v>
      </c>
      <c r="H69" s="56">
        <f t="shared" si="20"/>
        <v>2.2000000000000002</v>
      </c>
      <c r="I69" s="56">
        <f t="shared" si="20"/>
        <v>0</v>
      </c>
      <c r="J69" s="113">
        <f t="shared" si="20"/>
        <v>0</v>
      </c>
      <c r="K69" s="56">
        <v>0</v>
      </c>
      <c r="L69" s="56">
        <v>0</v>
      </c>
      <c r="M69" s="56">
        <v>0</v>
      </c>
      <c r="N69" s="56">
        <v>0</v>
      </c>
      <c r="O69" s="56">
        <v>0</v>
      </c>
      <c r="P69" s="56">
        <v>0</v>
      </c>
      <c r="Q69" s="56">
        <v>0</v>
      </c>
      <c r="R69" s="56">
        <v>0</v>
      </c>
      <c r="S69" s="56">
        <v>0</v>
      </c>
      <c r="T69" s="56">
        <v>0</v>
      </c>
      <c r="U69" s="56">
        <v>0</v>
      </c>
      <c r="V69" s="56">
        <v>0</v>
      </c>
      <c r="W69" s="56">
        <v>0</v>
      </c>
      <c r="X69" s="56">
        <v>0</v>
      </c>
      <c r="Y69" s="56">
        <v>0</v>
      </c>
      <c r="Z69" s="56">
        <v>0</v>
      </c>
      <c r="AA69" s="56">
        <v>0</v>
      </c>
      <c r="AB69" s="56">
        <v>0</v>
      </c>
      <c r="AC69" s="56">
        <v>0</v>
      </c>
      <c r="AD69" s="56">
        <v>0</v>
      </c>
      <c r="AE69" s="56">
        <v>0</v>
      </c>
      <c r="AF69" s="56">
        <f>' 3(25)'!L65</f>
        <v>0</v>
      </c>
      <c r="AG69" s="56">
        <v>0</v>
      </c>
      <c r="AH69" s="56">
        <v>4.5999999999999996</v>
      </c>
      <c r="AI69" s="56">
        <v>0</v>
      </c>
      <c r="AJ69" s="56">
        <v>2.2000000000000002</v>
      </c>
      <c r="AK69" s="56">
        <v>0</v>
      </c>
      <c r="AL69" s="56">
        <v>0</v>
      </c>
      <c r="AM69" s="56">
        <v>0</v>
      </c>
      <c r="AN69" s="56">
        <v>0</v>
      </c>
      <c r="AO69" s="56">
        <v>0</v>
      </c>
      <c r="AP69" s="56">
        <v>0</v>
      </c>
      <c r="AQ69" s="56">
        <v>0</v>
      </c>
      <c r="AR69" s="56">
        <v>0</v>
      </c>
      <c r="AS69" s="56">
        <v>0</v>
      </c>
      <c r="AT69" s="198">
        <f t="shared" ref="AT69:AZ69" si="21">AF69</f>
        <v>0</v>
      </c>
      <c r="AU69" s="198">
        <f t="shared" si="21"/>
        <v>0</v>
      </c>
      <c r="AV69" s="198">
        <f t="shared" si="21"/>
        <v>4.5999999999999996</v>
      </c>
      <c r="AW69" s="198">
        <f t="shared" si="21"/>
        <v>0</v>
      </c>
      <c r="AX69" s="198">
        <f t="shared" si="21"/>
        <v>2.2000000000000002</v>
      </c>
      <c r="AY69" s="198">
        <f t="shared" si="21"/>
        <v>0</v>
      </c>
      <c r="AZ69" s="198">
        <f t="shared" si="21"/>
        <v>0</v>
      </c>
    </row>
    <row r="70" spans="1:52" ht="56.25">
      <c r="A70" s="63" t="s">
        <v>161</v>
      </c>
      <c r="B70" s="64" t="s">
        <v>162</v>
      </c>
      <c r="C70" s="91" t="s">
        <v>59</v>
      </c>
      <c r="D70" s="56">
        <f t="shared" ref="D70:J70" si="22">AM70</f>
        <v>0.25</v>
      </c>
      <c r="E70" s="56">
        <f t="shared" si="22"/>
        <v>0</v>
      </c>
      <c r="F70" s="56">
        <f t="shared" si="22"/>
        <v>7.1</v>
      </c>
      <c r="G70" s="56">
        <f t="shared" si="22"/>
        <v>0</v>
      </c>
      <c r="H70" s="56">
        <f t="shared" si="22"/>
        <v>0</v>
      </c>
      <c r="I70" s="56">
        <f t="shared" si="22"/>
        <v>0</v>
      </c>
      <c r="J70" s="211">
        <f t="shared" si="22"/>
        <v>3</v>
      </c>
      <c r="K70" s="56">
        <v>0</v>
      </c>
      <c r="L70" s="56">
        <v>0</v>
      </c>
      <c r="M70" s="56">
        <v>0</v>
      </c>
      <c r="N70" s="56">
        <v>0</v>
      </c>
      <c r="O70" s="56">
        <v>0</v>
      </c>
      <c r="P70" s="56">
        <v>0</v>
      </c>
      <c r="Q70" s="56">
        <v>0</v>
      </c>
      <c r="R70" s="56">
        <v>0</v>
      </c>
      <c r="S70" s="56">
        <v>0</v>
      </c>
      <c r="T70" s="56">
        <v>0</v>
      </c>
      <c r="U70" s="56">
        <v>0</v>
      </c>
      <c r="V70" s="56">
        <v>0</v>
      </c>
      <c r="W70" s="56">
        <v>0</v>
      </c>
      <c r="X70" s="56">
        <v>0</v>
      </c>
      <c r="Y70" s="56">
        <v>0</v>
      </c>
      <c r="Z70" s="56">
        <v>0</v>
      </c>
      <c r="AA70" s="56">
        <v>0</v>
      </c>
      <c r="AB70" s="56">
        <v>0</v>
      </c>
      <c r="AC70" s="56">
        <v>0</v>
      </c>
      <c r="AD70" s="56">
        <v>0</v>
      </c>
      <c r="AE70" s="56">
        <v>0</v>
      </c>
      <c r="AF70" s="56">
        <v>0</v>
      </c>
      <c r="AG70" s="56">
        <v>0</v>
      </c>
      <c r="AH70" s="56">
        <v>0</v>
      </c>
      <c r="AI70" s="56">
        <v>0</v>
      </c>
      <c r="AJ70" s="56">
        <v>0</v>
      </c>
      <c r="AK70" s="56">
        <v>0</v>
      </c>
      <c r="AL70" s="56">
        <v>0</v>
      </c>
      <c r="AM70" s="56">
        <f>' 3(26)'!L65</f>
        <v>0.25</v>
      </c>
      <c r="AN70" s="56">
        <v>0</v>
      </c>
      <c r="AO70" s="56">
        <v>7.1</v>
      </c>
      <c r="AP70" s="56">
        <v>0</v>
      </c>
      <c r="AQ70" s="56">
        <v>0</v>
      </c>
      <c r="AR70" s="56">
        <v>0</v>
      </c>
      <c r="AS70" s="135">
        <f>' 3(26)'!Q65</f>
        <v>3</v>
      </c>
      <c r="AT70" s="198">
        <f t="shared" ref="AT70:AZ70" si="23">AM70</f>
        <v>0.25</v>
      </c>
      <c r="AU70" s="198">
        <f t="shared" si="23"/>
        <v>0</v>
      </c>
      <c r="AV70" s="198">
        <f t="shared" si="23"/>
        <v>7.1</v>
      </c>
      <c r="AW70" s="198">
        <f t="shared" si="23"/>
        <v>0</v>
      </c>
      <c r="AX70" s="198">
        <f t="shared" si="23"/>
        <v>0</v>
      </c>
      <c r="AY70" s="198">
        <f t="shared" si="23"/>
        <v>0</v>
      </c>
      <c r="AZ70" s="212">
        <f t="shared" si="23"/>
        <v>3</v>
      </c>
    </row>
    <row r="71" spans="1:52" s="39" customFormat="1">
      <c r="A71" s="59" t="s">
        <v>163</v>
      </c>
      <c r="B71" s="73" t="s">
        <v>164</v>
      </c>
      <c r="C71" s="61" t="s">
        <v>59</v>
      </c>
      <c r="D71" s="109">
        <f t="shared" ref="D71:AI71" si="24">SUM(D72:D76)</f>
        <v>1.17</v>
      </c>
      <c r="E71" s="109">
        <f t="shared" si="24"/>
        <v>0</v>
      </c>
      <c r="F71" s="109">
        <f t="shared" si="24"/>
        <v>34.5</v>
      </c>
      <c r="G71" s="109">
        <f t="shared" si="24"/>
        <v>0</v>
      </c>
      <c r="H71" s="109">
        <f t="shared" si="24"/>
        <v>0</v>
      </c>
      <c r="I71" s="109">
        <f t="shared" si="24"/>
        <v>0</v>
      </c>
      <c r="J71" s="213">
        <f t="shared" si="24"/>
        <v>6</v>
      </c>
      <c r="K71" s="109">
        <f t="shared" si="24"/>
        <v>0.25</v>
      </c>
      <c r="L71" s="109">
        <f t="shared" si="24"/>
        <v>0</v>
      </c>
      <c r="M71" s="109">
        <f t="shared" si="24"/>
        <v>10.5</v>
      </c>
      <c r="N71" s="109">
        <f t="shared" si="24"/>
        <v>0</v>
      </c>
      <c r="O71" s="109">
        <f t="shared" si="24"/>
        <v>0</v>
      </c>
      <c r="P71" s="109">
        <f t="shared" si="24"/>
        <v>0</v>
      </c>
      <c r="Q71" s="109">
        <f t="shared" si="24"/>
        <v>0</v>
      </c>
      <c r="R71" s="109">
        <f t="shared" si="24"/>
        <v>0</v>
      </c>
      <c r="S71" s="109">
        <f t="shared" si="24"/>
        <v>0</v>
      </c>
      <c r="T71" s="109">
        <f t="shared" si="24"/>
        <v>9.8000000000000007</v>
      </c>
      <c r="U71" s="109">
        <f t="shared" si="24"/>
        <v>0</v>
      </c>
      <c r="V71" s="109">
        <f t="shared" si="24"/>
        <v>0</v>
      </c>
      <c r="W71" s="109">
        <f t="shared" si="24"/>
        <v>0</v>
      </c>
      <c r="X71" s="109">
        <f t="shared" si="24"/>
        <v>0</v>
      </c>
      <c r="Y71" s="109">
        <f t="shared" si="24"/>
        <v>0.16</v>
      </c>
      <c r="Z71" s="109">
        <f t="shared" si="24"/>
        <v>0</v>
      </c>
      <c r="AA71" s="109">
        <f t="shared" si="24"/>
        <v>2.7</v>
      </c>
      <c r="AB71" s="109">
        <f t="shared" si="24"/>
        <v>0</v>
      </c>
      <c r="AC71" s="109">
        <f t="shared" si="24"/>
        <v>0</v>
      </c>
      <c r="AD71" s="109">
        <f t="shared" si="24"/>
        <v>0</v>
      </c>
      <c r="AE71" s="109">
        <f t="shared" si="24"/>
        <v>0</v>
      </c>
      <c r="AF71" s="109">
        <f t="shared" si="24"/>
        <v>0.41</v>
      </c>
      <c r="AG71" s="109">
        <f t="shared" si="24"/>
        <v>0</v>
      </c>
      <c r="AH71" s="109">
        <f t="shared" si="24"/>
        <v>7.4</v>
      </c>
      <c r="AI71" s="109">
        <f t="shared" si="24"/>
        <v>0</v>
      </c>
      <c r="AJ71" s="109">
        <f t="shared" ref="AJ71:AZ71" si="25">SUM(AJ72:AJ76)</f>
        <v>0</v>
      </c>
      <c r="AK71" s="109">
        <f t="shared" si="25"/>
        <v>0</v>
      </c>
      <c r="AL71" s="131">
        <f t="shared" si="25"/>
        <v>6</v>
      </c>
      <c r="AM71" s="109">
        <f t="shared" si="25"/>
        <v>0.35</v>
      </c>
      <c r="AN71" s="109">
        <f t="shared" si="25"/>
        <v>0</v>
      </c>
      <c r="AO71" s="109">
        <f t="shared" si="25"/>
        <v>4.0999999999999996</v>
      </c>
      <c r="AP71" s="109">
        <f t="shared" si="25"/>
        <v>0</v>
      </c>
      <c r="AQ71" s="109">
        <f t="shared" si="25"/>
        <v>0</v>
      </c>
      <c r="AR71" s="109">
        <f t="shared" si="25"/>
        <v>0</v>
      </c>
      <c r="AS71" s="109">
        <f t="shared" si="25"/>
        <v>0</v>
      </c>
      <c r="AT71" s="210">
        <f t="shared" si="25"/>
        <v>1.17</v>
      </c>
      <c r="AU71" s="109">
        <f t="shared" si="25"/>
        <v>0</v>
      </c>
      <c r="AV71" s="109">
        <f t="shared" si="25"/>
        <v>34.5</v>
      </c>
      <c r="AW71" s="109">
        <f t="shared" si="25"/>
        <v>0</v>
      </c>
      <c r="AX71" s="109">
        <f t="shared" si="25"/>
        <v>0</v>
      </c>
      <c r="AY71" s="109">
        <f t="shared" si="25"/>
        <v>0</v>
      </c>
      <c r="AZ71" s="109">
        <f t="shared" si="25"/>
        <v>6</v>
      </c>
    </row>
    <row r="72" spans="1:52" ht="56.25">
      <c r="A72" s="63" t="s">
        <v>165</v>
      </c>
      <c r="B72" s="64" t="s">
        <v>166</v>
      </c>
      <c r="C72" s="91" t="s">
        <v>59</v>
      </c>
      <c r="D72" s="56">
        <f t="shared" ref="D72:J72" si="26">K72</f>
        <v>0.25</v>
      </c>
      <c r="E72" s="56">
        <f t="shared" si="26"/>
        <v>0</v>
      </c>
      <c r="F72" s="56">
        <f t="shared" si="26"/>
        <v>10.5</v>
      </c>
      <c r="G72" s="56">
        <f t="shared" si="26"/>
        <v>0</v>
      </c>
      <c r="H72" s="56">
        <f t="shared" si="26"/>
        <v>0</v>
      </c>
      <c r="I72" s="56">
        <f t="shared" si="26"/>
        <v>0</v>
      </c>
      <c r="J72" s="113">
        <f t="shared" si="26"/>
        <v>0</v>
      </c>
      <c r="K72" s="56">
        <f>' 3(22)'!L66</f>
        <v>0.25</v>
      </c>
      <c r="L72" s="56">
        <v>0</v>
      </c>
      <c r="M72" s="56">
        <v>10.5</v>
      </c>
      <c r="N72" s="56">
        <v>0</v>
      </c>
      <c r="O72" s="56">
        <v>0</v>
      </c>
      <c r="P72" s="56">
        <v>0</v>
      </c>
      <c r="Q72" s="56">
        <v>0</v>
      </c>
      <c r="R72" s="56">
        <v>0</v>
      </c>
      <c r="S72" s="56">
        <v>0</v>
      </c>
      <c r="T72" s="56">
        <v>0</v>
      </c>
      <c r="U72" s="56">
        <v>0</v>
      </c>
      <c r="V72" s="56">
        <v>0</v>
      </c>
      <c r="W72" s="56">
        <v>0</v>
      </c>
      <c r="X72" s="56">
        <v>0</v>
      </c>
      <c r="Y72" s="56">
        <v>0</v>
      </c>
      <c r="Z72" s="56">
        <v>0</v>
      </c>
      <c r="AA72" s="56">
        <v>0</v>
      </c>
      <c r="AB72" s="56">
        <v>0</v>
      </c>
      <c r="AC72" s="56">
        <v>0</v>
      </c>
      <c r="AD72" s="56">
        <v>0</v>
      </c>
      <c r="AE72" s="56">
        <v>0</v>
      </c>
      <c r="AF72" s="56">
        <v>0</v>
      </c>
      <c r="AG72" s="56">
        <v>0</v>
      </c>
      <c r="AH72" s="56">
        <v>0</v>
      </c>
      <c r="AI72" s="56">
        <v>0</v>
      </c>
      <c r="AJ72" s="56">
        <v>0</v>
      </c>
      <c r="AK72" s="56">
        <v>0</v>
      </c>
      <c r="AL72" s="56">
        <v>0</v>
      </c>
      <c r="AM72" s="56">
        <v>0</v>
      </c>
      <c r="AN72" s="56">
        <v>0</v>
      </c>
      <c r="AO72" s="56">
        <v>0</v>
      </c>
      <c r="AP72" s="56">
        <v>0</v>
      </c>
      <c r="AQ72" s="56">
        <v>0</v>
      </c>
      <c r="AR72" s="56">
        <v>0</v>
      </c>
      <c r="AS72" s="56">
        <v>0</v>
      </c>
      <c r="AT72" s="198">
        <f t="shared" ref="AT72:AZ72" si="27">K72</f>
        <v>0.25</v>
      </c>
      <c r="AU72" s="56">
        <f t="shared" si="27"/>
        <v>0</v>
      </c>
      <c r="AV72" s="56">
        <f t="shared" si="27"/>
        <v>10.5</v>
      </c>
      <c r="AW72" s="56">
        <f t="shared" si="27"/>
        <v>0</v>
      </c>
      <c r="AX72" s="56">
        <f t="shared" si="27"/>
        <v>0</v>
      </c>
      <c r="AY72" s="56">
        <f t="shared" si="27"/>
        <v>0</v>
      </c>
      <c r="AZ72" s="56">
        <f t="shared" si="27"/>
        <v>0</v>
      </c>
    </row>
    <row r="73" spans="1:52" ht="37.5">
      <c r="A73" s="63" t="s">
        <v>167</v>
      </c>
      <c r="B73" s="64" t="s">
        <v>168</v>
      </c>
      <c r="C73" s="91" t="s">
        <v>59</v>
      </c>
      <c r="D73" s="56">
        <f t="shared" ref="D73:J73" si="28">R73</f>
        <v>0</v>
      </c>
      <c r="E73" s="56">
        <f t="shared" si="28"/>
        <v>0</v>
      </c>
      <c r="F73" s="56">
        <f t="shared" si="28"/>
        <v>9.8000000000000007</v>
      </c>
      <c r="G73" s="56">
        <f t="shared" si="28"/>
        <v>0</v>
      </c>
      <c r="H73" s="56">
        <f t="shared" si="28"/>
        <v>0</v>
      </c>
      <c r="I73" s="56">
        <f t="shared" si="28"/>
        <v>0</v>
      </c>
      <c r="J73" s="113">
        <f t="shared" si="28"/>
        <v>0</v>
      </c>
      <c r="K73" s="56">
        <v>0</v>
      </c>
      <c r="L73" s="56">
        <v>0</v>
      </c>
      <c r="M73" s="56">
        <v>0</v>
      </c>
      <c r="N73" s="56">
        <v>0</v>
      </c>
      <c r="O73" s="56">
        <v>0</v>
      </c>
      <c r="P73" s="56">
        <v>0</v>
      </c>
      <c r="Q73" s="56">
        <v>0</v>
      </c>
      <c r="R73" s="56">
        <f>' 3(23)'!L66</f>
        <v>0</v>
      </c>
      <c r="S73" s="56">
        <v>0</v>
      </c>
      <c r="T73" s="56">
        <v>9.8000000000000007</v>
      </c>
      <c r="U73" s="56">
        <v>0</v>
      </c>
      <c r="V73" s="56">
        <v>0</v>
      </c>
      <c r="W73" s="56">
        <v>0</v>
      </c>
      <c r="X73" s="56">
        <v>0</v>
      </c>
      <c r="Y73" s="56">
        <v>0</v>
      </c>
      <c r="Z73" s="56">
        <v>0</v>
      </c>
      <c r="AA73" s="56">
        <v>0</v>
      </c>
      <c r="AB73" s="56">
        <v>0</v>
      </c>
      <c r="AC73" s="56">
        <v>0</v>
      </c>
      <c r="AD73" s="56">
        <v>0</v>
      </c>
      <c r="AE73" s="56">
        <v>0</v>
      </c>
      <c r="AF73" s="56">
        <v>0</v>
      </c>
      <c r="AG73" s="56">
        <v>0</v>
      </c>
      <c r="AH73" s="56">
        <v>0</v>
      </c>
      <c r="AI73" s="56">
        <v>0</v>
      </c>
      <c r="AJ73" s="56">
        <v>0</v>
      </c>
      <c r="AK73" s="56">
        <v>0</v>
      </c>
      <c r="AL73" s="56">
        <v>0</v>
      </c>
      <c r="AM73" s="56">
        <v>0</v>
      </c>
      <c r="AN73" s="56">
        <v>0</v>
      </c>
      <c r="AO73" s="56">
        <v>0</v>
      </c>
      <c r="AP73" s="56">
        <v>0</v>
      </c>
      <c r="AQ73" s="56">
        <v>0</v>
      </c>
      <c r="AR73" s="56">
        <v>0</v>
      </c>
      <c r="AS73" s="56">
        <v>0</v>
      </c>
      <c r="AT73" s="198">
        <f t="shared" ref="AT73:AZ73" si="29">R73</f>
        <v>0</v>
      </c>
      <c r="AU73" s="56">
        <f t="shared" si="29"/>
        <v>0</v>
      </c>
      <c r="AV73" s="56">
        <f t="shared" si="29"/>
        <v>9.8000000000000007</v>
      </c>
      <c r="AW73" s="56">
        <f t="shared" si="29"/>
        <v>0</v>
      </c>
      <c r="AX73" s="56">
        <f t="shared" si="29"/>
        <v>0</v>
      </c>
      <c r="AY73" s="56">
        <f t="shared" si="29"/>
        <v>0</v>
      </c>
      <c r="AZ73" s="56">
        <f t="shared" si="29"/>
        <v>0</v>
      </c>
    </row>
    <row r="74" spans="1:52" ht="56.25">
      <c r="A74" s="63" t="s">
        <v>169</v>
      </c>
      <c r="B74" s="64" t="s">
        <v>170</v>
      </c>
      <c r="C74" s="91" t="s">
        <v>59</v>
      </c>
      <c r="D74" s="56">
        <f t="shared" ref="D74:J74" si="30">Y74</f>
        <v>0.16</v>
      </c>
      <c r="E74" s="56">
        <f t="shared" si="30"/>
        <v>0</v>
      </c>
      <c r="F74" s="56">
        <f t="shared" si="30"/>
        <v>2.7</v>
      </c>
      <c r="G74" s="56">
        <f t="shared" si="30"/>
        <v>0</v>
      </c>
      <c r="H74" s="56">
        <f t="shared" si="30"/>
        <v>0</v>
      </c>
      <c r="I74" s="56">
        <f t="shared" si="30"/>
        <v>0</v>
      </c>
      <c r="J74" s="113">
        <f t="shared" si="30"/>
        <v>0</v>
      </c>
      <c r="K74" s="56">
        <v>0</v>
      </c>
      <c r="L74" s="56">
        <v>0</v>
      </c>
      <c r="M74" s="56">
        <v>0</v>
      </c>
      <c r="N74" s="56">
        <v>0</v>
      </c>
      <c r="O74" s="56">
        <v>0</v>
      </c>
      <c r="P74" s="56">
        <v>0</v>
      </c>
      <c r="Q74" s="56">
        <v>0</v>
      </c>
      <c r="R74" s="56">
        <v>0</v>
      </c>
      <c r="S74" s="56">
        <v>0</v>
      </c>
      <c r="T74" s="56">
        <v>0</v>
      </c>
      <c r="U74" s="56">
        <v>0</v>
      </c>
      <c r="V74" s="56">
        <v>0</v>
      </c>
      <c r="W74" s="56">
        <v>0</v>
      </c>
      <c r="X74" s="56">
        <v>0</v>
      </c>
      <c r="Y74" s="56">
        <f>' 3(24)'!L66</f>
        <v>0.16</v>
      </c>
      <c r="Z74" s="56">
        <v>0</v>
      </c>
      <c r="AA74" s="56">
        <v>2.7</v>
      </c>
      <c r="AB74" s="56">
        <v>0</v>
      </c>
      <c r="AC74" s="56">
        <v>0</v>
      </c>
      <c r="AD74" s="56">
        <v>0</v>
      </c>
      <c r="AE74" s="56">
        <v>0</v>
      </c>
      <c r="AF74" s="56">
        <v>0</v>
      </c>
      <c r="AG74" s="56">
        <v>0</v>
      </c>
      <c r="AH74" s="56">
        <v>0</v>
      </c>
      <c r="AI74" s="56">
        <v>0</v>
      </c>
      <c r="AJ74" s="56">
        <v>0</v>
      </c>
      <c r="AK74" s="56">
        <v>0</v>
      </c>
      <c r="AL74" s="56">
        <v>0</v>
      </c>
      <c r="AM74" s="56">
        <v>0</v>
      </c>
      <c r="AN74" s="56">
        <v>0</v>
      </c>
      <c r="AO74" s="56">
        <v>0</v>
      </c>
      <c r="AP74" s="56">
        <v>0</v>
      </c>
      <c r="AQ74" s="56">
        <v>0</v>
      </c>
      <c r="AR74" s="56">
        <v>0</v>
      </c>
      <c r="AS74" s="56">
        <v>0</v>
      </c>
      <c r="AT74" s="198">
        <f t="shared" ref="AT74:AZ74" si="31">Y74</f>
        <v>0.16</v>
      </c>
      <c r="AU74" s="56">
        <f t="shared" si="31"/>
        <v>0</v>
      </c>
      <c r="AV74" s="56">
        <f t="shared" si="31"/>
        <v>2.7</v>
      </c>
      <c r="AW74" s="56">
        <f t="shared" si="31"/>
        <v>0</v>
      </c>
      <c r="AX74" s="56">
        <f t="shared" si="31"/>
        <v>0</v>
      </c>
      <c r="AY74" s="56">
        <f t="shared" si="31"/>
        <v>0</v>
      </c>
      <c r="AZ74" s="56">
        <f t="shared" si="31"/>
        <v>0</v>
      </c>
    </row>
    <row r="75" spans="1:52" ht="56.25">
      <c r="A75" s="63" t="s">
        <v>171</v>
      </c>
      <c r="B75" s="64" t="s">
        <v>172</v>
      </c>
      <c r="C75" s="91" t="s">
        <v>59</v>
      </c>
      <c r="D75" s="56">
        <f t="shared" ref="D75:J75" si="32">AF75</f>
        <v>0.41</v>
      </c>
      <c r="E75" s="56">
        <f t="shared" si="32"/>
        <v>0</v>
      </c>
      <c r="F75" s="56">
        <f t="shared" si="32"/>
        <v>7.4</v>
      </c>
      <c r="G75" s="56">
        <f t="shared" si="32"/>
        <v>0</v>
      </c>
      <c r="H75" s="56">
        <f t="shared" si="32"/>
        <v>0</v>
      </c>
      <c r="I75" s="56">
        <f t="shared" si="32"/>
        <v>0</v>
      </c>
      <c r="J75" s="113">
        <f t="shared" si="32"/>
        <v>6</v>
      </c>
      <c r="K75" s="56">
        <v>0</v>
      </c>
      <c r="L75" s="56">
        <v>0</v>
      </c>
      <c r="M75" s="56">
        <v>0</v>
      </c>
      <c r="N75" s="56">
        <v>0</v>
      </c>
      <c r="O75" s="56">
        <v>0</v>
      </c>
      <c r="P75" s="56">
        <v>0</v>
      </c>
      <c r="Q75" s="56">
        <v>0</v>
      </c>
      <c r="R75" s="56">
        <v>0</v>
      </c>
      <c r="S75" s="56">
        <v>0</v>
      </c>
      <c r="T75" s="56">
        <v>0</v>
      </c>
      <c r="U75" s="56">
        <v>0</v>
      </c>
      <c r="V75" s="56">
        <v>0</v>
      </c>
      <c r="W75" s="56">
        <v>0</v>
      </c>
      <c r="X75" s="56">
        <v>0</v>
      </c>
      <c r="Y75" s="56">
        <v>0</v>
      </c>
      <c r="Z75" s="56">
        <v>0</v>
      </c>
      <c r="AA75" s="56">
        <v>0</v>
      </c>
      <c r="AB75" s="56">
        <v>0</v>
      </c>
      <c r="AC75" s="56">
        <v>0</v>
      </c>
      <c r="AD75" s="56">
        <v>0</v>
      </c>
      <c r="AE75" s="56">
        <v>0</v>
      </c>
      <c r="AF75" s="56">
        <f>' 3(25)'!L66</f>
        <v>0.41</v>
      </c>
      <c r="AG75" s="56">
        <v>0</v>
      </c>
      <c r="AH75" s="56">
        <v>7.4</v>
      </c>
      <c r="AI75" s="56">
        <v>0</v>
      </c>
      <c r="AJ75" s="56">
        <v>0</v>
      </c>
      <c r="AK75" s="56">
        <v>0</v>
      </c>
      <c r="AL75" s="135">
        <v>6</v>
      </c>
      <c r="AM75" s="56">
        <v>0</v>
      </c>
      <c r="AN75" s="56">
        <v>0</v>
      </c>
      <c r="AO75" s="56">
        <v>0</v>
      </c>
      <c r="AP75" s="56">
        <v>0</v>
      </c>
      <c r="AQ75" s="56">
        <v>0</v>
      </c>
      <c r="AR75" s="56">
        <v>0</v>
      </c>
      <c r="AS75" s="56">
        <v>0</v>
      </c>
      <c r="AT75" s="198">
        <f t="shared" ref="AT75:AZ75" si="33">AF75</f>
        <v>0.41</v>
      </c>
      <c r="AU75" s="56">
        <f t="shared" si="33"/>
        <v>0</v>
      </c>
      <c r="AV75" s="56">
        <f t="shared" si="33"/>
        <v>7.4</v>
      </c>
      <c r="AW75" s="56">
        <f t="shared" si="33"/>
        <v>0</v>
      </c>
      <c r="AX75" s="56">
        <f t="shared" si="33"/>
        <v>0</v>
      </c>
      <c r="AY75" s="56">
        <f t="shared" si="33"/>
        <v>0</v>
      </c>
      <c r="AZ75" s="56">
        <f t="shared" si="33"/>
        <v>6</v>
      </c>
    </row>
    <row r="76" spans="1:52" ht="93.75">
      <c r="A76" s="63" t="s">
        <v>173</v>
      </c>
      <c r="B76" s="64" t="s">
        <v>174</v>
      </c>
      <c r="C76" s="91" t="s">
        <v>59</v>
      </c>
      <c r="D76" s="56">
        <f t="shared" ref="D76:J76" si="34">AM76</f>
        <v>0.35</v>
      </c>
      <c r="E76" s="56">
        <f t="shared" si="34"/>
        <v>0</v>
      </c>
      <c r="F76" s="56">
        <f t="shared" si="34"/>
        <v>4.0999999999999996</v>
      </c>
      <c r="G76" s="56">
        <f t="shared" si="34"/>
        <v>0</v>
      </c>
      <c r="H76" s="56">
        <f t="shared" si="34"/>
        <v>0</v>
      </c>
      <c r="I76" s="56">
        <f t="shared" si="34"/>
        <v>0</v>
      </c>
      <c r="J76" s="113">
        <f t="shared" si="34"/>
        <v>0</v>
      </c>
      <c r="K76" s="56">
        <v>0</v>
      </c>
      <c r="L76" s="56">
        <v>0</v>
      </c>
      <c r="M76" s="56">
        <v>0</v>
      </c>
      <c r="N76" s="56">
        <v>0</v>
      </c>
      <c r="O76" s="56">
        <v>0</v>
      </c>
      <c r="P76" s="56">
        <v>0</v>
      </c>
      <c r="Q76" s="56">
        <v>0</v>
      </c>
      <c r="R76" s="56">
        <v>0</v>
      </c>
      <c r="S76" s="56">
        <v>0</v>
      </c>
      <c r="T76" s="56">
        <v>0</v>
      </c>
      <c r="U76" s="56">
        <v>0</v>
      </c>
      <c r="V76" s="56">
        <v>0</v>
      </c>
      <c r="W76" s="56">
        <v>0</v>
      </c>
      <c r="X76" s="56">
        <v>0</v>
      </c>
      <c r="Y76" s="56">
        <v>0</v>
      </c>
      <c r="Z76" s="56">
        <v>0</v>
      </c>
      <c r="AA76" s="56">
        <v>0</v>
      </c>
      <c r="AB76" s="56">
        <v>0</v>
      </c>
      <c r="AC76" s="56">
        <v>0</v>
      </c>
      <c r="AD76" s="56">
        <v>0</v>
      </c>
      <c r="AE76" s="56">
        <v>0</v>
      </c>
      <c r="AF76" s="56">
        <v>0</v>
      </c>
      <c r="AG76" s="56">
        <v>0</v>
      </c>
      <c r="AH76" s="56">
        <v>0</v>
      </c>
      <c r="AI76" s="56">
        <v>0</v>
      </c>
      <c r="AJ76" s="56">
        <v>0</v>
      </c>
      <c r="AK76" s="56">
        <v>0</v>
      </c>
      <c r="AL76" s="56">
        <v>0</v>
      </c>
      <c r="AM76" s="56">
        <f>' 3(26)'!L66</f>
        <v>0.35</v>
      </c>
      <c r="AN76" s="56">
        <v>0</v>
      </c>
      <c r="AO76" s="56">
        <v>4.0999999999999996</v>
      </c>
      <c r="AP76" s="56">
        <v>0</v>
      </c>
      <c r="AQ76" s="56">
        <v>0</v>
      </c>
      <c r="AR76" s="56">
        <v>0</v>
      </c>
      <c r="AS76" s="56">
        <v>0</v>
      </c>
      <c r="AT76" s="198">
        <f t="shared" ref="AT76:AZ76" si="35">AM76</f>
        <v>0.35</v>
      </c>
      <c r="AU76" s="56">
        <f t="shared" si="35"/>
        <v>0</v>
      </c>
      <c r="AV76" s="56">
        <f t="shared" si="35"/>
        <v>4.0999999999999996</v>
      </c>
      <c r="AW76" s="56">
        <f t="shared" si="35"/>
        <v>0</v>
      </c>
      <c r="AX76" s="56">
        <f t="shared" si="35"/>
        <v>0</v>
      </c>
      <c r="AY76" s="56">
        <f t="shared" si="35"/>
        <v>0</v>
      </c>
      <c r="AZ76" s="56">
        <f t="shared" si="35"/>
        <v>0</v>
      </c>
    </row>
    <row r="77" spans="1:52" s="39" customFormat="1">
      <c r="A77" s="59" t="s">
        <v>175</v>
      </c>
      <c r="B77" s="73" t="s">
        <v>176</v>
      </c>
      <c r="C77" s="61" t="s">
        <v>59</v>
      </c>
      <c r="D77" s="109">
        <f t="shared" ref="D77:AI77" si="36">SUM(D78:D82)</f>
        <v>2.23</v>
      </c>
      <c r="E77" s="109">
        <f t="shared" si="36"/>
        <v>0</v>
      </c>
      <c r="F77" s="109">
        <f t="shared" si="36"/>
        <v>39.949999999999996</v>
      </c>
      <c r="G77" s="109">
        <f t="shared" si="36"/>
        <v>0</v>
      </c>
      <c r="H77" s="109">
        <f t="shared" si="36"/>
        <v>0</v>
      </c>
      <c r="I77" s="109">
        <f t="shared" si="36"/>
        <v>0</v>
      </c>
      <c r="J77" s="213">
        <f t="shared" si="36"/>
        <v>3</v>
      </c>
      <c r="K77" s="109">
        <f t="shared" si="36"/>
        <v>0.56999999999999995</v>
      </c>
      <c r="L77" s="109">
        <f t="shared" si="36"/>
        <v>0</v>
      </c>
      <c r="M77" s="109">
        <f t="shared" si="36"/>
        <v>7.95</v>
      </c>
      <c r="N77" s="109">
        <f t="shared" si="36"/>
        <v>0</v>
      </c>
      <c r="O77" s="109">
        <f t="shared" si="36"/>
        <v>0</v>
      </c>
      <c r="P77" s="109">
        <f t="shared" si="36"/>
        <v>0</v>
      </c>
      <c r="Q77" s="109">
        <f t="shared" si="36"/>
        <v>0</v>
      </c>
      <c r="R77" s="109">
        <f t="shared" si="36"/>
        <v>0.25</v>
      </c>
      <c r="S77" s="109">
        <f t="shared" si="36"/>
        <v>0</v>
      </c>
      <c r="T77" s="109">
        <f t="shared" si="36"/>
        <v>6</v>
      </c>
      <c r="U77" s="109">
        <f t="shared" si="36"/>
        <v>0</v>
      </c>
      <c r="V77" s="109">
        <f t="shared" si="36"/>
        <v>0</v>
      </c>
      <c r="W77" s="109">
        <f t="shared" si="36"/>
        <v>0</v>
      </c>
      <c r="X77" s="131">
        <f t="shared" si="36"/>
        <v>3</v>
      </c>
      <c r="Y77" s="109">
        <f t="shared" si="36"/>
        <v>0.41</v>
      </c>
      <c r="Z77" s="109">
        <f t="shared" si="36"/>
        <v>0</v>
      </c>
      <c r="AA77" s="109">
        <f t="shared" si="36"/>
        <v>7.5</v>
      </c>
      <c r="AB77" s="109">
        <f t="shared" si="36"/>
        <v>0</v>
      </c>
      <c r="AC77" s="109">
        <f t="shared" si="36"/>
        <v>0</v>
      </c>
      <c r="AD77" s="109">
        <f t="shared" si="36"/>
        <v>0</v>
      </c>
      <c r="AE77" s="109">
        <f t="shared" si="36"/>
        <v>0</v>
      </c>
      <c r="AF77" s="109">
        <f t="shared" si="36"/>
        <v>0.6</v>
      </c>
      <c r="AG77" s="109">
        <f t="shared" si="36"/>
        <v>0</v>
      </c>
      <c r="AH77" s="109">
        <f t="shared" si="36"/>
        <v>8.6</v>
      </c>
      <c r="AI77" s="109">
        <f t="shared" si="36"/>
        <v>0</v>
      </c>
      <c r="AJ77" s="109">
        <f t="shared" ref="AJ77:AZ77" si="37">SUM(AJ78:AJ82)</f>
        <v>0</v>
      </c>
      <c r="AK77" s="109">
        <f t="shared" si="37"/>
        <v>0</v>
      </c>
      <c r="AL77" s="109">
        <f t="shared" si="37"/>
        <v>0</v>
      </c>
      <c r="AM77" s="109">
        <f t="shared" si="37"/>
        <v>0.4</v>
      </c>
      <c r="AN77" s="109">
        <f t="shared" si="37"/>
        <v>0</v>
      </c>
      <c r="AO77" s="109">
        <f t="shared" si="37"/>
        <v>9.9</v>
      </c>
      <c r="AP77" s="109">
        <f t="shared" si="37"/>
        <v>0</v>
      </c>
      <c r="AQ77" s="109">
        <f t="shared" si="37"/>
        <v>0</v>
      </c>
      <c r="AR77" s="109">
        <f t="shared" si="37"/>
        <v>0</v>
      </c>
      <c r="AS77" s="109">
        <f t="shared" si="37"/>
        <v>0</v>
      </c>
      <c r="AT77" s="210">
        <f t="shared" si="37"/>
        <v>2.23</v>
      </c>
      <c r="AU77" s="109">
        <f t="shared" si="37"/>
        <v>0</v>
      </c>
      <c r="AV77" s="109">
        <f t="shared" si="37"/>
        <v>39.949999999999996</v>
      </c>
      <c r="AW77" s="109">
        <f t="shared" si="37"/>
        <v>0</v>
      </c>
      <c r="AX77" s="109">
        <f t="shared" si="37"/>
        <v>0</v>
      </c>
      <c r="AY77" s="109">
        <f t="shared" si="37"/>
        <v>0</v>
      </c>
      <c r="AZ77" s="109">
        <f t="shared" si="37"/>
        <v>3</v>
      </c>
    </row>
    <row r="78" spans="1:52" ht="56.25">
      <c r="A78" s="63" t="s">
        <v>177</v>
      </c>
      <c r="B78" s="72" t="s">
        <v>178</v>
      </c>
      <c r="C78" s="91" t="s">
        <v>59</v>
      </c>
      <c r="D78" s="56">
        <f t="shared" ref="D78:J78" si="38">K78</f>
        <v>0.56999999999999995</v>
      </c>
      <c r="E78" s="56">
        <f t="shared" si="38"/>
        <v>0</v>
      </c>
      <c r="F78" s="56">
        <f t="shared" si="38"/>
        <v>7.95</v>
      </c>
      <c r="G78" s="56">
        <f t="shared" si="38"/>
        <v>0</v>
      </c>
      <c r="H78" s="56">
        <f t="shared" si="38"/>
        <v>0</v>
      </c>
      <c r="I78" s="56">
        <f t="shared" si="38"/>
        <v>0</v>
      </c>
      <c r="J78" s="113">
        <f t="shared" si="38"/>
        <v>0</v>
      </c>
      <c r="K78" s="56">
        <f>' 3(22)'!L67</f>
        <v>0.56999999999999995</v>
      </c>
      <c r="L78" s="56">
        <v>0</v>
      </c>
      <c r="M78" s="56">
        <v>7.95</v>
      </c>
      <c r="N78" s="56">
        <v>0</v>
      </c>
      <c r="O78" s="56">
        <v>0</v>
      </c>
      <c r="P78" s="56">
        <v>0</v>
      </c>
      <c r="Q78" s="56">
        <v>0</v>
      </c>
      <c r="R78" s="56">
        <v>0</v>
      </c>
      <c r="S78" s="56">
        <v>0</v>
      </c>
      <c r="T78" s="56">
        <v>0</v>
      </c>
      <c r="U78" s="56">
        <v>0</v>
      </c>
      <c r="V78" s="56">
        <v>0</v>
      </c>
      <c r="W78" s="56">
        <v>0</v>
      </c>
      <c r="X78" s="56">
        <v>0</v>
      </c>
      <c r="Y78" s="56">
        <v>0</v>
      </c>
      <c r="Z78" s="56">
        <v>0</v>
      </c>
      <c r="AA78" s="56">
        <v>0</v>
      </c>
      <c r="AB78" s="56">
        <v>0</v>
      </c>
      <c r="AC78" s="56">
        <v>0</v>
      </c>
      <c r="AD78" s="56">
        <v>0</v>
      </c>
      <c r="AE78" s="56">
        <v>0</v>
      </c>
      <c r="AF78" s="56">
        <v>0</v>
      </c>
      <c r="AG78" s="56">
        <v>0</v>
      </c>
      <c r="AH78" s="56">
        <v>0</v>
      </c>
      <c r="AI78" s="56">
        <v>0</v>
      </c>
      <c r="AJ78" s="56">
        <v>0</v>
      </c>
      <c r="AK78" s="56">
        <v>0</v>
      </c>
      <c r="AL78" s="56">
        <v>0</v>
      </c>
      <c r="AM78" s="56">
        <v>0</v>
      </c>
      <c r="AN78" s="56">
        <v>0</v>
      </c>
      <c r="AO78" s="56">
        <v>0</v>
      </c>
      <c r="AP78" s="56">
        <v>0</v>
      </c>
      <c r="AQ78" s="56">
        <v>0</v>
      </c>
      <c r="AR78" s="56">
        <v>0</v>
      </c>
      <c r="AS78" s="56">
        <v>0</v>
      </c>
      <c r="AT78" s="198">
        <f t="shared" ref="AT78:AZ78" si="39">K78</f>
        <v>0.56999999999999995</v>
      </c>
      <c r="AU78" s="56">
        <f t="shared" si="39"/>
        <v>0</v>
      </c>
      <c r="AV78" s="56">
        <f t="shared" si="39"/>
        <v>7.95</v>
      </c>
      <c r="AW78" s="56">
        <f t="shared" si="39"/>
        <v>0</v>
      </c>
      <c r="AX78" s="56">
        <f t="shared" si="39"/>
        <v>0</v>
      </c>
      <c r="AY78" s="56">
        <f t="shared" si="39"/>
        <v>0</v>
      </c>
      <c r="AZ78" s="56">
        <f t="shared" si="39"/>
        <v>0</v>
      </c>
    </row>
    <row r="79" spans="1:52" ht="56.25">
      <c r="A79" s="63" t="s">
        <v>179</v>
      </c>
      <c r="B79" s="72" t="s">
        <v>180</v>
      </c>
      <c r="C79" s="91" t="s">
        <v>59</v>
      </c>
      <c r="D79" s="56">
        <f t="shared" ref="D79:J79" si="40">R79</f>
        <v>0.25</v>
      </c>
      <c r="E79" s="56">
        <f t="shared" si="40"/>
        <v>0</v>
      </c>
      <c r="F79" s="56">
        <f t="shared" si="40"/>
        <v>6</v>
      </c>
      <c r="G79" s="56">
        <f t="shared" si="40"/>
        <v>0</v>
      </c>
      <c r="H79" s="56">
        <f t="shared" si="40"/>
        <v>0</v>
      </c>
      <c r="I79" s="56">
        <f t="shared" si="40"/>
        <v>0</v>
      </c>
      <c r="J79" s="113">
        <f t="shared" si="40"/>
        <v>3</v>
      </c>
      <c r="K79" s="56">
        <v>0</v>
      </c>
      <c r="L79" s="56">
        <v>0</v>
      </c>
      <c r="M79" s="56">
        <v>0</v>
      </c>
      <c r="N79" s="56">
        <v>0</v>
      </c>
      <c r="O79" s="56">
        <v>0</v>
      </c>
      <c r="P79" s="56">
        <v>0</v>
      </c>
      <c r="Q79" s="56">
        <v>0</v>
      </c>
      <c r="R79" s="56">
        <f>' 3(23)'!L67</f>
        <v>0.25</v>
      </c>
      <c r="S79" s="56">
        <v>0</v>
      </c>
      <c r="T79" s="56">
        <v>6</v>
      </c>
      <c r="U79" s="56">
        <v>0</v>
      </c>
      <c r="V79" s="56">
        <v>0</v>
      </c>
      <c r="W79" s="56">
        <v>0</v>
      </c>
      <c r="X79" s="135">
        <v>3</v>
      </c>
      <c r="Y79" s="56">
        <v>0</v>
      </c>
      <c r="Z79" s="56">
        <v>0</v>
      </c>
      <c r="AA79" s="56">
        <v>0</v>
      </c>
      <c r="AB79" s="56">
        <v>0</v>
      </c>
      <c r="AC79" s="56">
        <v>0</v>
      </c>
      <c r="AD79" s="56">
        <v>0</v>
      </c>
      <c r="AE79" s="56">
        <v>0</v>
      </c>
      <c r="AF79" s="56">
        <v>0</v>
      </c>
      <c r="AG79" s="56">
        <v>0</v>
      </c>
      <c r="AH79" s="56">
        <v>0</v>
      </c>
      <c r="AI79" s="56">
        <v>0</v>
      </c>
      <c r="AJ79" s="56">
        <v>0</v>
      </c>
      <c r="AK79" s="56">
        <v>0</v>
      </c>
      <c r="AL79" s="56">
        <v>0</v>
      </c>
      <c r="AM79" s="56">
        <v>0</v>
      </c>
      <c r="AN79" s="56">
        <v>0</v>
      </c>
      <c r="AO79" s="56">
        <v>0</v>
      </c>
      <c r="AP79" s="56">
        <v>0</v>
      </c>
      <c r="AQ79" s="56">
        <v>0</v>
      </c>
      <c r="AR79" s="56">
        <v>0</v>
      </c>
      <c r="AS79" s="56">
        <v>0</v>
      </c>
      <c r="AT79" s="198">
        <f t="shared" ref="AT79:AZ79" si="41">R79</f>
        <v>0.25</v>
      </c>
      <c r="AU79" s="56">
        <f t="shared" si="41"/>
        <v>0</v>
      </c>
      <c r="AV79" s="56">
        <f t="shared" si="41"/>
        <v>6</v>
      </c>
      <c r="AW79" s="56">
        <f t="shared" si="41"/>
        <v>0</v>
      </c>
      <c r="AX79" s="56">
        <f t="shared" si="41"/>
        <v>0</v>
      </c>
      <c r="AY79" s="56">
        <f t="shared" si="41"/>
        <v>0</v>
      </c>
      <c r="AZ79" s="56">
        <f t="shared" si="41"/>
        <v>3</v>
      </c>
    </row>
    <row r="80" spans="1:52" ht="75">
      <c r="A80" s="63" t="s">
        <v>181</v>
      </c>
      <c r="B80" s="72" t="s">
        <v>182</v>
      </c>
      <c r="C80" s="91" t="s">
        <v>59</v>
      </c>
      <c r="D80" s="56">
        <f t="shared" ref="D80:J80" si="42">Y80</f>
        <v>0.41</v>
      </c>
      <c r="E80" s="56">
        <f t="shared" si="42"/>
        <v>0</v>
      </c>
      <c r="F80" s="56">
        <f t="shared" si="42"/>
        <v>7.5</v>
      </c>
      <c r="G80" s="56">
        <f t="shared" si="42"/>
        <v>0</v>
      </c>
      <c r="H80" s="56">
        <f t="shared" si="42"/>
        <v>0</v>
      </c>
      <c r="I80" s="56">
        <f t="shared" si="42"/>
        <v>0</v>
      </c>
      <c r="J80" s="113">
        <f t="shared" si="42"/>
        <v>0</v>
      </c>
      <c r="K80" s="56">
        <v>0</v>
      </c>
      <c r="L80" s="56">
        <v>0</v>
      </c>
      <c r="M80" s="56">
        <v>0</v>
      </c>
      <c r="N80" s="56">
        <v>0</v>
      </c>
      <c r="O80" s="56">
        <v>0</v>
      </c>
      <c r="P80" s="56">
        <v>0</v>
      </c>
      <c r="Q80" s="56">
        <v>0</v>
      </c>
      <c r="R80" s="56">
        <v>0</v>
      </c>
      <c r="S80" s="56">
        <v>0</v>
      </c>
      <c r="T80" s="56">
        <v>0</v>
      </c>
      <c r="U80" s="56">
        <v>0</v>
      </c>
      <c r="V80" s="56">
        <v>0</v>
      </c>
      <c r="W80" s="56">
        <v>0</v>
      </c>
      <c r="X80" s="56">
        <v>0</v>
      </c>
      <c r="Y80" s="56">
        <f>' 3(24)'!L67</f>
        <v>0.41</v>
      </c>
      <c r="Z80" s="56">
        <v>0</v>
      </c>
      <c r="AA80" s="56">
        <v>7.5</v>
      </c>
      <c r="AB80" s="56">
        <v>0</v>
      </c>
      <c r="AC80" s="56">
        <v>0</v>
      </c>
      <c r="AD80" s="56">
        <v>0</v>
      </c>
      <c r="AE80" s="56">
        <v>0</v>
      </c>
      <c r="AF80" s="56">
        <v>0</v>
      </c>
      <c r="AG80" s="56">
        <v>0</v>
      </c>
      <c r="AH80" s="56">
        <v>0</v>
      </c>
      <c r="AI80" s="56">
        <v>0</v>
      </c>
      <c r="AJ80" s="56">
        <v>0</v>
      </c>
      <c r="AK80" s="56">
        <v>0</v>
      </c>
      <c r="AL80" s="56">
        <v>0</v>
      </c>
      <c r="AM80" s="56">
        <v>0</v>
      </c>
      <c r="AN80" s="56">
        <v>0</v>
      </c>
      <c r="AO80" s="56">
        <v>0</v>
      </c>
      <c r="AP80" s="56">
        <v>0</v>
      </c>
      <c r="AQ80" s="56">
        <v>0</v>
      </c>
      <c r="AR80" s="56">
        <v>0</v>
      </c>
      <c r="AS80" s="56">
        <v>0</v>
      </c>
      <c r="AT80" s="198">
        <f t="shared" ref="AT80:AZ80" si="43">Y80</f>
        <v>0.41</v>
      </c>
      <c r="AU80" s="56">
        <f t="shared" si="43"/>
        <v>0</v>
      </c>
      <c r="AV80" s="56">
        <f t="shared" si="43"/>
        <v>7.5</v>
      </c>
      <c r="AW80" s="56">
        <f t="shared" si="43"/>
        <v>0</v>
      </c>
      <c r="AX80" s="56">
        <f t="shared" si="43"/>
        <v>0</v>
      </c>
      <c r="AY80" s="56">
        <f t="shared" si="43"/>
        <v>0</v>
      </c>
      <c r="AZ80" s="56">
        <f t="shared" si="43"/>
        <v>0</v>
      </c>
    </row>
    <row r="81" spans="1:52" ht="93.75">
      <c r="A81" s="63" t="s">
        <v>183</v>
      </c>
      <c r="B81" s="72" t="s">
        <v>184</v>
      </c>
      <c r="C81" s="91" t="s">
        <v>59</v>
      </c>
      <c r="D81" s="56">
        <f t="shared" ref="D81:J81" si="44">AF81</f>
        <v>0.6</v>
      </c>
      <c r="E81" s="56">
        <f t="shared" si="44"/>
        <v>0</v>
      </c>
      <c r="F81" s="56">
        <f t="shared" si="44"/>
        <v>8.6</v>
      </c>
      <c r="G81" s="56">
        <f t="shared" si="44"/>
        <v>0</v>
      </c>
      <c r="H81" s="56">
        <f t="shared" si="44"/>
        <v>0</v>
      </c>
      <c r="I81" s="56">
        <f t="shared" si="44"/>
        <v>0</v>
      </c>
      <c r="J81" s="113">
        <f t="shared" si="44"/>
        <v>0</v>
      </c>
      <c r="K81" s="56">
        <v>0</v>
      </c>
      <c r="L81" s="56">
        <v>0</v>
      </c>
      <c r="M81" s="56">
        <v>0</v>
      </c>
      <c r="N81" s="56">
        <v>0</v>
      </c>
      <c r="O81" s="56">
        <v>0</v>
      </c>
      <c r="P81" s="56">
        <v>0</v>
      </c>
      <c r="Q81" s="56">
        <v>0</v>
      </c>
      <c r="R81" s="56">
        <v>0</v>
      </c>
      <c r="S81" s="56">
        <v>0</v>
      </c>
      <c r="T81" s="56">
        <v>0</v>
      </c>
      <c r="U81" s="56">
        <v>0</v>
      </c>
      <c r="V81" s="56">
        <v>0</v>
      </c>
      <c r="W81" s="56">
        <v>0</v>
      </c>
      <c r="X81" s="56">
        <v>0</v>
      </c>
      <c r="Y81" s="56">
        <v>0</v>
      </c>
      <c r="Z81" s="56">
        <v>0</v>
      </c>
      <c r="AA81" s="56">
        <v>0</v>
      </c>
      <c r="AB81" s="56">
        <v>0</v>
      </c>
      <c r="AC81" s="56">
        <v>0</v>
      </c>
      <c r="AD81" s="56">
        <v>0</v>
      </c>
      <c r="AE81" s="56">
        <v>0</v>
      </c>
      <c r="AF81" s="56">
        <f>' 3(25)'!L67</f>
        <v>0.6</v>
      </c>
      <c r="AG81" s="56">
        <v>0</v>
      </c>
      <c r="AH81" s="56">
        <v>8.6</v>
      </c>
      <c r="AI81" s="56">
        <v>0</v>
      </c>
      <c r="AJ81" s="56">
        <v>0</v>
      </c>
      <c r="AK81" s="56">
        <v>0</v>
      </c>
      <c r="AL81" s="56">
        <v>0</v>
      </c>
      <c r="AM81" s="56">
        <v>0</v>
      </c>
      <c r="AN81" s="56">
        <v>0</v>
      </c>
      <c r="AO81" s="56">
        <v>0</v>
      </c>
      <c r="AP81" s="56">
        <v>0</v>
      </c>
      <c r="AQ81" s="56">
        <v>0</v>
      </c>
      <c r="AR81" s="56">
        <v>0</v>
      </c>
      <c r="AS81" s="56">
        <v>0</v>
      </c>
      <c r="AT81" s="198">
        <f t="shared" ref="AT81:AZ81" si="45">AF81</f>
        <v>0.6</v>
      </c>
      <c r="AU81" s="56">
        <f t="shared" si="45"/>
        <v>0</v>
      </c>
      <c r="AV81" s="56">
        <f t="shared" si="45"/>
        <v>8.6</v>
      </c>
      <c r="AW81" s="56">
        <f t="shared" si="45"/>
        <v>0</v>
      </c>
      <c r="AX81" s="56">
        <f t="shared" si="45"/>
        <v>0</v>
      </c>
      <c r="AY81" s="56">
        <f t="shared" si="45"/>
        <v>0</v>
      </c>
      <c r="AZ81" s="56">
        <f t="shared" si="45"/>
        <v>0</v>
      </c>
    </row>
    <row r="82" spans="1:52" ht="56.25">
      <c r="A82" s="63" t="s">
        <v>185</v>
      </c>
      <c r="B82" s="72" t="s">
        <v>186</v>
      </c>
      <c r="C82" s="91" t="s">
        <v>59</v>
      </c>
      <c r="D82" s="56">
        <f t="shared" ref="D82:J82" si="46">AM82</f>
        <v>0.4</v>
      </c>
      <c r="E82" s="56">
        <f t="shared" si="46"/>
        <v>0</v>
      </c>
      <c r="F82" s="56">
        <f t="shared" si="46"/>
        <v>9.9</v>
      </c>
      <c r="G82" s="56">
        <f t="shared" si="46"/>
        <v>0</v>
      </c>
      <c r="H82" s="56">
        <f t="shared" si="46"/>
        <v>0</v>
      </c>
      <c r="I82" s="56">
        <f t="shared" si="46"/>
        <v>0</v>
      </c>
      <c r="J82" s="113">
        <f t="shared" si="46"/>
        <v>0</v>
      </c>
      <c r="K82" s="56">
        <v>0</v>
      </c>
      <c r="L82" s="56">
        <v>0</v>
      </c>
      <c r="M82" s="56">
        <v>0</v>
      </c>
      <c r="N82" s="56">
        <v>0</v>
      </c>
      <c r="O82" s="56">
        <v>0</v>
      </c>
      <c r="P82" s="56">
        <v>0</v>
      </c>
      <c r="Q82" s="56">
        <v>0</v>
      </c>
      <c r="R82" s="56">
        <v>0</v>
      </c>
      <c r="S82" s="56">
        <v>0</v>
      </c>
      <c r="T82" s="56">
        <v>0</v>
      </c>
      <c r="U82" s="56">
        <v>0</v>
      </c>
      <c r="V82" s="56">
        <v>0</v>
      </c>
      <c r="W82" s="56">
        <v>0</v>
      </c>
      <c r="X82" s="56">
        <v>0</v>
      </c>
      <c r="Y82" s="56">
        <v>0</v>
      </c>
      <c r="Z82" s="56">
        <v>0</v>
      </c>
      <c r="AA82" s="56">
        <v>0</v>
      </c>
      <c r="AB82" s="56">
        <v>0</v>
      </c>
      <c r="AC82" s="56">
        <v>0</v>
      </c>
      <c r="AD82" s="56">
        <v>0</v>
      </c>
      <c r="AE82" s="56">
        <v>0</v>
      </c>
      <c r="AF82" s="56">
        <v>0</v>
      </c>
      <c r="AG82" s="56">
        <v>0</v>
      </c>
      <c r="AH82" s="56">
        <v>0</v>
      </c>
      <c r="AI82" s="56">
        <v>0</v>
      </c>
      <c r="AJ82" s="56">
        <v>0</v>
      </c>
      <c r="AK82" s="56">
        <v>0</v>
      </c>
      <c r="AL82" s="56">
        <v>0</v>
      </c>
      <c r="AM82" s="56">
        <f>' 3(26)'!L67</f>
        <v>0.4</v>
      </c>
      <c r="AN82" s="56">
        <v>0</v>
      </c>
      <c r="AO82" s="56">
        <v>9.9</v>
      </c>
      <c r="AP82" s="56">
        <v>0</v>
      </c>
      <c r="AQ82" s="56">
        <v>0</v>
      </c>
      <c r="AR82" s="56">
        <v>0</v>
      </c>
      <c r="AS82" s="56">
        <v>0</v>
      </c>
      <c r="AT82" s="198">
        <f t="shared" ref="AT82:AZ82" si="47">AM82</f>
        <v>0.4</v>
      </c>
      <c r="AU82" s="56">
        <f t="shared" si="47"/>
        <v>0</v>
      </c>
      <c r="AV82" s="56">
        <f t="shared" si="47"/>
        <v>9.9</v>
      </c>
      <c r="AW82" s="56">
        <f t="shared" si="47"/>
        <v>0</v>
      </c>
      <c r="AX82" s="56">
        <f t="shared" si="47"/>
        <v>0</v>
      </c>
      <c r="AY82" s="56">
        <f t="shared" si="47"/>
        <v>0</v>
      </c>
      <c r="AZ82" s="56">
        <f t="shared" si="47"/>
        <v>0</v>
      </c>
    </row>
    <row r="83" spans="1:52" s="39" customFormat="1">
      <c r="A83" s="59" t="s">
        <v>187</v>
      </c>
      <c r="B83" s="73" t="s">
        <v>188</v>
      </c>
      <c r="C83" s="61" t="s">
        <v>59</v>
      </c>
      <c r="D83" s="109">
        <f t="shared" ref="D83:AI83" si="48">SUM(D84:D88)</f>
        <v>0</v>
      </c>
      <c r="E83" s="109">
        <f t="shared" si="48"/>
        <v>0</v>
      </c>
      <c r="F83" s="109">
        <f t="shared" si="48"/>
        <v>0</v>
      </c>
      <c r="G83" s="109">
        <f t="shared" si="48"/>
        <v>0</v>
      </c>
      <c r="H83" s="109">
        <f t="shared" si="48"/>
        <v>9.9699999999999989</v>
      </c>
      <c r="I83" s="109">
        <f t="shared" si="48"/>
        <v>0</v>
      </c>
      <c r="J83" s="213">
        <f t="shared" si="48"/>
        <v>25</v>
      </c>
      <c r="K83" s="109">
        <f t="shared" si="48"/>
        <v>0</v>
      </c>
      <c r="L83" s="109">
        <f t="shared" si="48"/>
        <v>0</v>
      </c>
      <c r="M83" s="109">
        <f t="shared" si="48"/>
        <v>0</v>
      </c>
      <c r="N83" s="109">
        <f t="shared" si="48"/>
        <v>0</v>
      </c>
      <c r="O83" s="109">
        <f t="shared" si="48"/>
        <v>1.43</v>
      </c>
      <c r="P83" s="109">
        <f t="shared" si="48"/>
        <v>0</v>
      </c>
      <c r="Q83" s="131">
        <f t="shared" si="48"/>
        <v>10</v>
      </c>
      <c r="R83" s="109">
        <f t="shared" si="48"/>
        <v>0</v>
      </c>
      <c r="S83" s="109">
        <f t="shared" si="48"/>
        <v>0</v>
      </c>
      <c r="T83" s="109">
        <f t="shared" si="48"/>
        <v>0</v>
      </c>
      <c r="U83" s="109">
        <f t="shared" si="48"/>
        <v>0</v>
      </c>
      <c r="V83" s="109">
        <f t="shared" si="48"/>
        <v>2.95</v>
      </c>
      <c r="W83" s="109">
        <f t="shared" si="48"/>
        <v>0</v>
      </c>
      <c r="X83" s="131">
        <f t="shared" si="48"/>
        <v>6</v>
      </c>
      <c r="Y83" s="109">
        <f t="shared" si="48"/>
        <v>0</v>
      </c>
      <c r="Z83" s="109">
        <f t="shared" si="48"/>
        <v>0</v>
      </c>
      <c r="AA83" s="109">
        <f t="shared" si="48"/>
        <v>0</v>
      </c>
      <c r="AB83" s="109">
        <f t="shared" si="48"/>
        <v>0</v>
      </c>
      <c r="AC83" s="109">
        <f t="shared" si="48"/>
        <v>1.64</v>
      </c>
      <c r="AD83" s="109">
        <f t="shared" si="48"/>
        <v>0</v>
      </c>
      <c r="AE83" s="131">
        <f t="shared" si="48"/>
        <v>5</v>
      </c>
      <c r="AF83" s="109">
        <f t="shared" si="48"/>
        <v>0</v>
      </c>
      <c r="AG83" s="109">
        <f t="shared" si="48"/>
        <v>0</v>
      </c>
      <c r="AH83" s="109">
        <f t="shared" si="48"/>
        <v>0</v>
      </c>
      <c r="AI83" s="109">
        <f t="shared" si="48"/>
        <v>0</v>
      </c>
      <c r="AJ83" s="109">
        <f t="shared" ref="AJ83:AZ83" si="49">SUM(AJ84:AJ88)</f>
        <v>1.69</v>
      </c>
      <c r="AK83" s="109">
        <f t="shared" si="49"/>
        <v>0</v>
      </c>
      <c r="AL83" s="131">
        <f t="shared" si="49"/>
        <v>4</v>
      </c>
      <c r="AM83" s="109">
        <f t="shared" si="49"/>
        <v>0</v>
      </c>
      <c r="AN83" s="109">
        <f t="shared" si="49"/>
        <v>0</v>
      </c>
      <c r="AO83" s="109">
        <f t="shared" si="49"/>
        <v>0</v>
      </c>
      <c r="AP83" s="109">
        <f t="shared" si="49"/>
        <v>0</v>
      </c>
      <c r="AQ83" s="109">
        <f t="shared" si="49"/>
        <v>2.2599999999999998</v>
      </c>
      <c r="AR83" s="109">
        <f t="shared" si="49"/>
        <v>0</v>
      </c>
      <c r="AS83" s="109">
        <f t="shared" si="49"/>
        <v>0</v>
      </c>
      <c r="AT83" s="210">
        <f t="shared" si="49"/>
        <v>0</v>
      </c>
      <c r="AU83" s="109">
        <f t="shared" si="49"/>
        <v>0</v>
      </c>
      <c r="AV83" s="109">
        <f t="shared" si="49"/>
        <v>0</v>
      </c>
      <c r="AW83" s="109">
        <f t="shared" si="49"/>
        <v>0</v>
      </c>
      <c r="AX83" s="109">
        <f t="shared" si="49"/>
        <v>9.9699999999999989</v>
      </c>
      <c r="AY83" s="109">
        <f t="shared" si="49"/>
        <v>0</v>
      </c>
      <c r="AZ83" s="109">
        <f t="shared" si="49"/>
        <v>25</v>
      </c>
    </row>
    <row r="84" spans="1:52" ht="37.5">
      <c r="A84" s="63" t="s">
        <v>189</v>
      </c>
      <c r="B84" s="72" t="s">
        <v>190</v>
      </c>
      <c r="C84" s="91" t="s">
        <v>59</v>
      </c>
      <c r="D84" s="56">
        <f t="shared" ref="D84:J84" si="50">K84</f>
        <v>0</v>
      </c>
      <c r="E84" s="56">
        <f t="shared" si="50"/>
        <v>0</v>
      </c>
      <c r="F84" s="56">
        <f t="shared" si="50"/>
        <v>0</v>
      </c>
      <c r="G84" s="56">
        <f t="shared" si="50"/>
        <v>0</v>
      </c>
      <c r="H84" s="56">
        <f t="shared" si="50"/>
        <v>1.43</v>
      </c>
      <c r="I84" s="56">
        <f t="shared" si="50"/>
        <v>0</v>
      </c>
      <c r="J84" s="113">
        <f t="shared" si="50"/>
        <v>10</v>
      </c>
      <c r="K84" s="56">
        <f>' 3(22)'!L68</f>
        <v>0</v>
      </c>
      <c r="L84" s="56">
        <v>0</v>
      </c>
      <c r="M84" s="56">
        <v>0</v>
      </c>
      <c r="N84" s="56">
        <v>0</v>
      </c>
      <c r="O84" s="56">
        <v>1.43</v>
      </c>
      <c r="P84" s="56">
        <v>0</v>
      </c>
      <c r="Q84" s="135">
        <v>10</v>
      </c>
      <c r="R84" s="56">
        <v>0</v>
      </c>
      <c r="S84" s="56">
        <v>0</v>
      </c>
      <c r="T84" s="56">
        <v>0</v>
      </c>
      <c r="U84" s="56">
        <v>0</v>
      </c>
      <c r="V84" s="56">
        <v>0</v>
      </c>
      <c r="W84" s="56">
        <v>0</v>
      </c>
      <c r="X84" s="56">
        <v>0</v>
      </c>
      <c r="Y84" s="56">
        <v>0</v>
      </c>
      <c r="Z84" s="56">
        <v>0</v>
      </c>
      <c r="AA84" s="56">
        <v>0</v>
      </c>
      <c r="AB84" s="56">
        <v>0</v>
      </c>
      <c r="AC84" s="56">
        <v>0</v>
      </c>
      <c r="AD84" s="56">
        <v>0</v>
      </c>
      <c r="AE84" s="56">
        <v>0</v>
      </c>
      <c r="AF84" s="56">
        <v>0</v>
      </c>
      <c r="AG84" s="56">
        <v>0</v>
      </c>
      <c r="AH84" s="56">
        <v>0</v>
      </c>
      <c r="AI84" s="56">
        <v>0</v>
      </c>
      <c r="AJ84" s="56">
        <v>0</v>
      </c>
      <c r="AK84" s="56">
        <v>0</v>
      </c>
      <c r="AL84" s="56">
        <v>0</v>
      </c>
      <c r="AM84" s="56">
        <v>0</v>
      </c>
      <c r="AN84" s="56">
        <v>0</v>
      </c>
      <c r="AO84" s="56">
        <v>0</v>
      </c>
      <c r="AP84" s="56">
        <v>0</v>
      </c>
      <c r="AQ84" s="56">
        <v>0</v>
      </c>
      <c r="AR84" s="56">
        <v>0</v>
      </c>
      <c r="AS84" s="56">
        <v>0</v>
      </c>
      <c r="AT84" s="198">
        <f t="shared" ref="AT84:AZ84" si="51">K84</f>
        <v>0</v>
      </c>
      <c r="AU84" s="56">
        <f t="shared" si="51"/>
        <v>0</v>
      </c>
      <c r="AV84" s="56">
        <f t="shared" si="51"/>
        <v>0</v>
      </c>
      <c r="AW84" s="56">
        <f t="shared" si="51"/>
        <v>0</v>
      </c>
      <c r="AX84" s="56">
        <f t="shared" si="51"/>
        <v>1.43</v>
      </c>
      <c r="AY84" s="56">
        <f t="shared" si="51"/>
        <v>0</v>
      </c>
      <c r="AZ84" s="56">
        <f t="shared" si="51"/>
        <v>10</v>
      </c>
    </row>
    <row r="85" spans="1:52" ht="75">
      <c r="A85" s="63" t="s">
        <v>191</v>
      </c>
      <c r="B85" s="72" t="s">
        <v>192</v>
      </c>
      <c r="C85" s="91" t="s">
        <v>59</v>
      </c>
      <c r="D85" s="56">
        <f t="shared" ref="D85:J85" si="52">R85</f>
        <v>0</v>
      </c>
      <c r="E85" s="56">
        <f t="shared" si="52"/>
        <v>0</v>
      </c>
      <c r="F85" s="56">
        <f t="shared" si="52"/>
        <v>0</v>
      </c>
      <c r="G85" s="56">
        <f t="shared" si="52"/>
        <v>0</v>
      </c>
      <c r="H85" s="56">
        <f t="shared" si="52"/>
        <v>2.95</v>
      </c>
      <c r="I85" s="56">
        <f t="shared" si="52"/>
        <v>0</v>
      </c>
      <c r="J85" s="113">
        <f t="shared" si="52"/>
        <v>6</v>
      </c>
      <c r="K85" s="56">
        <v>0</v>
      </c>
      <c r="L85" s="56">
        <v>0</v>
      </c>
      <c r="M85" s="56">
        <v>0</v>
      </c>
      <c r="N85" s="56">
        <v>0</v>
      </c>
      <c r="O85" s="56">
        <v>0</v>
      </c>
      <c r="P85" s="56">
        <v>0</v>
      </c>
      <c r="Q85" s="56">
        <v>0</v>
      </c>
      <c r="R85" s="56">
        <f>' 3(23)'!L68</f>
        <v>0</v>
      </c>
      <c r="S85" s="56">
        <v>0</v>
      </c>
      <c r="T85" s="56">
        <v>0</v>
      </c>
      <c r="U85" s="56">
        <v>0</v>
      </c>
      <c r="V85" s="56">
        <v>2.95</v>
      </c>
      <c r="W85" s="56">
        <v>0</v>
      </c>
      <c r="X85" s="135">
        <v>6</v>
      </c>
      <c r="Y85" s="56">
        <v>0</v>
      </c>
      <c r="Z85" s="56">
        <v>0</v>
      </c>
      <c r="AA85" s="56">
        <v>0</v>
      </c>
      <c r="AB85" s="56">
        <v>0</v>
      </c>
      <c r="AC85" s="56">
        <v>0</v>
      </c>
      <c r="AD85" s="56">
        <v>0</v>
      </c>
      <c r="AE85" s="56">
        <v>0</v>
      </c>
      <c r="AF85" s="56">
        <v>0</v>
      </c>
      <c r="AG85" s="56">
        <v>0</v>
      </c>
      <c r="AH85" s="56">
        <v>0</v>
      </c>
      <c r="AI85" s="56">
        <v>0</v>
      </c>
      <c r="AJ85" s="56">
        <v>0</v>
      </c>
      <c r="AK85" s="56">
        <v>0</v>
      </c>
      <c r="AL85" s="56">
        <v>0</v>
      </c>
      <c r="AM85" s="56">
        <v>0</v>
      </c>
      <c r="AN85" s="56">
        <v>0</v>
      </c>
      <c r="AO85" s="56">
        <v>0</v>
      </c>
      <c r="AP85" s="56">
        <v>0</v>
      </c>
      <c r="AQ85" s="56">
        <v>0</v>
      </c>
      <c r="AR85" s="56">
        <v>0</v>
      </c>
      <c r="AS85" s="56">
        <v>0</v>
      </c>
      <c r="AT85" s="198">
        <f t="shared" ref="AT85:AZ85" si="53">R85</f>
        <v>0</v>
      </c>
      <c r="AU85" s="56">
        <f t="shared" si="53"/>
        <v>0</v>
      </c>
      <c r="AV85" s="56">
        <f t="shared" si="53"/>
        <v>0</v>
      </c>
      <c r="AW85" s="56">
        <f t="shared" si="53"/>
        <v>0</v>
      </c>
      <c r="AX85" s="56">
        <f t="shared" si="53"/>
        <v>2.95</v>
      </c>
      <c r="AY85" s="56">
        <f t="shared" si="53"/>
        <v>0</v>
      </c>
      <c r="AZ85" s="56">
        <f t="shared" si="53"/>
        <v>6</v>
      </c>
    </row>
    <row r="86" spans="1:52" ht="37.5">
      <c r="A86" s="63" t="s">
        <v>193</v>
      </c>
      <c r="B86" s="72" t="s">
        <v>194</v>
      </c>
      <c r="C86" s="91" t="s">
        <v>59</v>
      </c>
      <c r="D86" s="56">
        <f t="shared" ref="D86:J86" si="54">Y86</f>
        <v>0</v>
      </c>
      <c r="E86" s="56">
        <f t="shared" si="54"/>
        <v>0</v>
      </c>
      <c r="F86" s="56">
        <f t="shared" si="54"/>
        <v>0</v>
      </c>
      <c r="G86" s="56">
        <f t="shared" si="54"/>
        <v>0</v>
      </c>
      <c r="H86" s="56">
        <f t="shared" si="54"/>
        <v>1.64</v>
      </c>
      <c r="I86" s="56">
        <f t="shared" si="54"/>
        <v>0</v>
      </c>
      <c r="J86" s="113">
        <f t="shared" si="54"/>
        <v>5</v>
      </c>
      <c r="K86" s="56">
        <v>0</v>
      </c>
      <c r="L86" s="56">
        <v>0</v>
      </c>
      <c r="M86" s="56">
        <v>0</v>
      </c>
      <c r="N86" s="56">
        <v>0</v>
      </c>
      <c r="O86" s="56">
        <v>0</v>
      </c>
      <c r="P86" s="56">
        <v>0</v>
      </c>
      <c r="Q86" s="56">
        <v>0</v>
      </c>
      <c r="R86" s="56">
        <v>0</v>
      </c>
      <c r="S86" s="56">
        <v>0</v>
      </c>
      <c r="T86" s="56">
        <v>0</v>
      </c>
      <c r="U86" s="56">
        <v>0</v>
      </c>
      <c r="V86" s="56">
        <v>0</v>
      </c>
      <c r="W86" s="56">
        <v>0</v>
      </c>
      <c r="X86" s="56">
        <v>0</v>
      </c>
      <c r="Y86" s="56">
        <f>' 3(24)'!L68</f>
        <v>0</v>
      </c>
      <c r="Z86" s="56">
        <v>0</v>
      </c>
      <c r="AA86" s="56">
        <v>0</v>
      </c>
      <c r="AB86" s="56">
        <v>0</v>
      </c>
      <c r="AC86" s="56">
        <v>1.64</v>
      </c>
      <c r="AD86" s="56">
        <v>0</v>
      </c>
      <c r="AE86" s="135">
        <v>5</v>
      </c>
      <c r="AF86" s="56">
        <v>0</v>
      </c>
      <c r="AG86" s="56">
        <v>0</v>
      </c>
      <c r="AH86" s="56">
        <v>0</v>
      </c>
      <c r="AI86" s="56">
        <v>0</v>
      </c>
      <c r="AJ86" s="56">
        <v>0</v>
      </c>
      <c r="AK86" s="56">
        <v>0</v>
      </c>
      <c r="AL86" s="56">
        <v>0</v>
      </c>
      <c r="AM86" s="56">
        <v>0</v>
      </c>
      <c r="AN86" s="56">
        <v>0</v>
      </c>
      <c r="AO86" s="56">
        <v>0</v>
      </c>
      <c r="AP86" s="56">
        <v>0</v>
      </c>
      <c r="AQ86" s="56">
        <v>0</v>
      </c>
      <c r="AR86" s="56">
        <v>0</v>
      </c>
      <c r="AS86" s="56">
        <v>0</v>
      </c>
      <c r="AT86" s="198">
        <f t="shared" ref="AT86:AZ86" si="55">Y86</f>
        <v>0</v>
      </c>
      <c r="AU86" s="56">
        <f t="shared" si="55"/>
        <v>0</v>
      </c>
      <c r="AV86" s="56">
        <f t="shared" si="55"/>
        <v>0</v>
      </c>
      <c r="AW86" s="56">
        <f t="shared" si="55"/>
        <v>0</v>
      </c>
      <c r="AX86" s="56">
        <f t="shared" si="55"/>
        <v>1.64</v>
      </c>
      <c r="AY86" s="56">
        <f t="shared" si="55"/>
        <v>0</v>
      </c>
      <c r="AZ86" s="56">
        <f t="shared" si="55"/>
        <v>5</v>
      </c>
    </row>
    <row r="87" spans="1:52" ht="56.25">
      <c r="A87" s="63" t="s">
        <v>195</v>
      </c>
      <c r="B87" s="72" t="s">
        <v>196</v>
      </c>
      <c r="C87" s="91" t="s">
        <v>59</v>
      </c>
      <c r="D87" s="56">
        <f t="shared" ref="D87:J87" si="56">AF87</f>
        <v>0</v>
      </c>
      <c r="E87" s="56">
        <f t="shared" si="56"/>
        <v>0</v>
      </c>
      <c r="F87" s="56">
        <f t="shared" si="56"/>
        <v>0</v>
      </c>
      <c r="G87" s="56">
        <f t="shared" si="56"/>
        <v>0</v>
      </c>
      <c r="H87" s="56">
        <f t="shared" si="56"/>
        <v>1.69</v>
      </c>
      <c r="I87" s="56">
        <f t="shared" si="56"/>
        <v>0</v>
      </c>
      <c r="J87" s="113">
        <f t="shared" si="56"/>
        <v>4</v>
      </c>
      <c r="K87" s="56">
        <v>0</v>
      </c>
      <c r="L87" s="56">
        <v>0</v>
      </c>
      <c r="M87" s="56">
        <v>0</v>
      </c>
      <c r="N87" s="56">
        <v>0</v>
      </c>
      <c r="O87" s="56">
        <v>0</v>
      </c>
      <c r="P87" s="56">
        <v>0</v>
      </c>
      <c r="Q87" s="56">
        <v>0</v>
      </c>
      <c r="R87" s="56">
        <v>0</v>
      </c>
      <c r="S87" s="56">
        <v>0</v>
      </c>
      <c r="T87" s="56">
        <v>0</v>
      </c>
      <c r="U87" s="56">
        <v>0</v>
      </c>
      <c r="V87" s="56">
        <v>0</v>
      </c>
      <c r="W87" s="56">
        <v>0</v>
      </c>
      <c r="X87" s="56">
        <v>0</v>
      </c>
      <c r="Y87" s="56">
        <v>0</v>
      </c>
      <c r="Z87" s="56">
        <v>0</v>
      </c>
      <c r="AA87" s="56">
        <v>0</v>
      </c>
      <c r="AB87" s="56">
        <v>0</v>
      </c>
      <c r="AC87" s="56">
        <v>0</v>
      </c>
      <c r="AD87" s="56">
        <v>0</v>
      </c>
      <c r="AE87" s="56">
        <v>0</v>
      </c>
      <c r="AF87" s="56">
        <f>' 3(25)'!L68</f>
        <v>0</v>
      </c>
      <c r="AG87" s="56">
        <v>0</v>
      </c>
      <c r="AH87" s="56">
        <v>0</v>
      </c>
      <c r="AI87" s="56">
        <v>0</v>
      </c>
      <c r="AJ87" s="56">
        <v>1.69</v>
      </c>
      <c r="AK87" s="56">
        <v>0</v>
      </c>
      <c r="AL87" s="135">
        <v>4</v>
      </c>
      <c r="AM87" s="56">
        <v>0</v>
      </c>
      <c r="AN87" s="56">
        <v>0</v>
      </c>
      <c r="AO87" s="56">
        <v>0</v>
      </c>
      <c r="AP87" s="56">
        <v>0</v>
      </c>
      <c r="AQ87" s="56">
        <v>0</v>
      </c>
      <c r="AR87" s="56">
        <v>0</v>
      </c>
      <c r="AS87" s="56">
        <v>0</v>
      </c>
      <c r="AT87" s="198">
        <f t="shared" ref="AT87:AZ87" si="57">AF87</f>
        <v>0</v>
      </c>
      <c r="AU87" s="56">
        <f t="shared" si="57"/>
        <v>0</v>
      </c>
      <c r="AV87" s="56">
        <f t="shared" si="57"/>
        <v>0</v>
      </c>
      <c r="AW87" s="56">
        <f t="shared" si="57"/>
        <v>0</v>
      </c>
      <c r="AX87" s="56">
        <f t="shared" si="57"/>
        <v>1.69</v>
      </c>
      <c r="AY87" s="56">
        <f t="shared" si="57"/>
        <v>0</v>
      </c>
      <c r="AZ87" s="56">
        <f t="shared" si="57"/>
        <v>4</v>
      </c>
    </row>
    <row r="88" spans="1:52" ht="37.5">
      <c r="A88" s="63" t="s">
        <v>197</v>
      </c>
      <c r="B88" s="72" t="s">
        <v>198</v>
      </c>
      <c r="C88" s="91" t="s">
        <v>59</v>
      </c>
      <c r="D88" s="56">
        <f t="shared" ref="D88:J88" si="58">AM88</f>
        <v>0</v>
      </c>
      <c r="E88" s="56">
        <f t="shared" si="58"/>
        <v>0</v>
      </c>
      <c r="F88" s="56">
        <f t="shared" si="58"/>
        <v>0</v>
      </c>
      <c r="G88" s="56">
        <f t="shared" si="58"/>
        <v>0</v>
      </c>
      <c r="H88" s="56">
        <f t="shared" si="58"/>
        <v>2.2599999999999998</v>
      </c>
      <c r="I88" s="56">
        <f t="shared" si="58"/>
        <v>0</v>
      </c>
      <c r="J88" s="113">
        <f t="shared" si="58"/>
        <v>0</v>
      </c>
      <c r="K88" s="56">
        <v>0</v>
      </c>
      <c r="L88" s="56">
        <v>0</v>
      </c>
      <c r="M88" s="56">
        <v>0</v>
      </c>
      <c r="N88" s="56">
        <v>0</v>
      </c>
      <c r="O88" s="56">
        <v>0</v>
      </c>
      <c r="P88" s="56">
        <v>0</v>
      </c>
      <c r="Q88" s="56">
        <v>0</v>
      </c>
      <c r="R88" s="56">
        <v>0</v>
      </c>
      <c r="S88" s="56">
        <v>0</v>
      </c>
      <c r="T88" s="56">
        <v>0</v>
      </c>
      <c r="U88" s="56">
        <v>0</v>
      </c>
      <c r="V88" s="56">
        <v>0</v>
      </c>
      <c r="W88" s="56">
        <v>0</v>
      </c>
      <c r="X88" s="56">
        <v>0</v>
      </c>
      <c r="Y88" s="56">
        <v>0</v>
      </c>
      <c r="Z88" s="56">
        <v>0</v>
      </c>
      <c r="AA88" s="56">
        <v>0</v>
      </c>
      <c r="AB88" s="56">
        <v>0</v>
      </c>
      <c r="AC88" s="56">
        <v>0</v>
      </c>
      <c r="AD88" s="56">
        <v>0</v>
      </c>
      <c r="AE88" s="56">
        <v>0</v>
      </c>
      <c r="AF88" s="56">
        <v>0</v>
      </c>
      <c r="AG88" s="56">
        <v>0</v>
      </c>
      <c r="AH88" s="56">
        <v>0</v>
      </c>
      <c r="AI88" s="56">
        <v>0</v>
      </c>
      <c r="AJ88" s="56">
        <v>0</v>
      </c>
      <c r="AK88" s="56">
        <v>0</v>
      </c>
      <c r="AL88" s="56">
        <v>0</v>
      </c>
      <c r="AM88" s="56">
        <f>' 3(26)'!L68</f>
        <v>0</v>
      </c>
      <c r="AN88" s="56">
        <v>0</v>
      </c>
      <c r="AO88" s="56">
        <v>0</v>
      </c>
      <c r="AP88" s="56">
        <v>0</v>
      </c>
      <c r="AQ88" s="56">
        <v>2.2599999999999998</v>
      </c>
      <c r="AR88" s="56">
        <v>0</v>
      </c>
      <c r="AS88" s="56">
        <v>0</v>
      </c>
      <c r="AT88" s="198">
        <f t="shared" ref="AT88:AZ88" si="59">AM88</f>
        <v>0</v>
      </c>
      <c r="AU88" s="56">
        <f t="shared" si="59"/>
        <v>0</v>
      </c>
      <c r="AV88" s="56">
        <f t="shared" si="59"/>
        <v>0</v>
      </c>
      <c r="AW88" s="56">
        <f t="shared" si="59"/>
        <v>0</v>
      </c>
      <c r="AX88" s="56">
        <f t="shared" si="59"/>
        <v>2.2599999999999998</v>
      </c>
      <c r="AY88" s="56">
        <f t="shared" si="59"/>
        <v>0</v>
      </c>
      <c r="AZ88" s="56">
        <f t="shared" si="59"/>
        <v>0</v>
      </c>
    </row>
    <row r="89" spans="1:52" s="39" customFormat="1">
      <c r="A89" s="59" t="s">
        <v>199</v>
      </c>
      <c r="B89" s="73" t="s">
        <v>200</v>
      </c>
      <c r="C89" s="61" t="s">
        <v>59</v>
      </c>
      <c r="D89" s="109">
        <f t="shared" ref="D89:AI89" si="60">SUM(D90:D94)</f>
        <v>1.36</v>
      </c>
      <c r="E89" s="109">
        <f t="shared" si="60"/>
        <v>0</v>
      </c>
      <c r="F89" s="109">
        <f t="shared" si="60"/>
        <v>24.34</v>
      </c>
      <c r="G89" s="109">
        <f t="shared" si="60"/>
        <v>0</v>
      </c>
      <c r="H89" s="109">
        <f t="shared" si="60"/>
        <v>0</v>
      </c>
      <c r="I89" s="109">
        <f t="shared" si="60"/>
        <v>0</v>
      </c>
      <c r="J89" s="213">
        <f t="shared" si="60"/>
        <v>0</v>
      </c>
      <c r="K89" s="109">
        <f t="shared" si="60"/>
        <v>0.16</v>
      </c>
      <c r="L89" s="109">
        <f t="shared" si="60"/>
        <v>0</v>
      </c>
      <c r="M89" s="109">
        <f t="shared" si="60"/>
        <v>3.9</v>
      </c>
      <c r="N89" s="109">
        <f t="shared" si="60"/>
        <v>0</v>
      </c>
      <c r="O89" s="109">
        <f t="shared" si="60"/>
        <v>0</v>
      </c>
      <c r="P89" s="109">
        <f t="shared" si="60"/>
        <v>0</v>
      </c>
      <c r="Q89" s="109">
        <f t="shared" si="60"/>
        <v>0</v>
      </c>
      <c r="R89" s="109">
        <f t="shared" si="60"/>
        <v>0.32</v>
      </c>
      <c r="S89" s="109">
        <f t="shared" si="60"/>
        <v>0</v>
      </c>
      <c r="T89" s="109">
        <f t="shared" si="60"/>
        <v>6.2</v>
      </c>
      <c r="U89" s="109">
        <f t="shared" si="60"/>
        <v>0</v>
      </c>
      <c r="V89" s="109">
        <f t="shared" si="60"/>
        <v>0</v>
      </c>
      <c r="W89" s="109">
        <f t="shared" si="60"/>
        <v>0</v>
      </c>
      <c r="X89" s="109">
        <f t="shared" si="60"/>
        <v>0</v>
      </c>
      <c r="Y89" s="109">
        <f t="shared" si="60"/>
        <v>0.16</v>
      </c>
      <c r="Z89" s="109">
        <f t="shared" si="60"/>
        <v>0</v>
      </c>
      <c r="AA89" s="109">
        <f t="shared" si="60"/>
        <v>3.363</v>
      </c>
      <c r="AB89" s="109">
        <f t="shared" si="60"/>
        <v>0</v>
      </c>
      <c r="AC89" s="109">
        <f t="shared" si="60"/>
        <v>0</v>
      </c>
      <c r="AD89" s="109">
        <f t="shared" si="60"/>
        <v>0</v>
      </c>
      <c r="AE89" s="109">
        <f t="shared" si="60"/>
        <v>0</v>
      </c>
      <c r="AF89" s="109">
        <f t="shared" si="60"/>
        <v>0.4</v>
      </c>
      <c r="AG89" s="109">
        <f t="shared" si="60"/>
        <v>0</v>
      </c>
      <c r="AH89" s="109">
        <f t="shared" si="60"/>
        <v>5.6769999999999996</v>
      </c>
      <c r="AI89" s="109">
        <f t="shared" si="60"/>
        <v>0</v>
      </c>
      <c r="AJ89" s="109">
        <f t="shared" ref="AJ89:AZ89" si="61">SUM(AJ90:AJ94)</f>
        <v>0</v>
      </c>
      <c r="AK89" s="109">
        <f t="shared" si="61"/>
        <v>0</v>
      </c>
      <c r="AL89" s="109">
        <f t="shared" si="61"/>
        <v>0</v>
      </c>
      <c r="AM89" s="109">
        <f t="shared" si="61"/>
        <v>0.32</v>
      </c>
      <c r="AN89" s="109">
        <f t="shared" si="61"/>
        <v>0</v>
      </c>
      <c r="AO89" s="109">
        <f t="shared" si="61"/>
        <v>5.2</v>
      </c>
      <c r="AP89" s="109">
        <f t="shared" si="61"/>
        <v>0</v>
      </c>
      <c r="AQ89" s="109">
        <f t="shared" si="61"/>
        <v>0</v>
      </c>
      <c r="AR89" s="109">
        <f t="shared" si="61"/>
        <v>0</v>
      </c>
      <c r="AS89" s="109">
        <f t="shared" si="61"/>
        <v>0</v>
      </c>
      <c r="AT89" s="210">
        <f t="shared" si="61"/>
        <v>1.36</v>
      </c>
      <c r="AU89" s="109">
        <f t="shared" si="61"/>
        <v>0</v>
      </c>
      <c r="AV89" s="109">
        <f t="shared" si="61"/>
        <v>24.34</v>
      </c>
      <c r="AW89" s="109">
        <f t="shared" si="61"/>
        <v>0</v>
      </c>
      <c r="AX89" s="109">
        <f t="shared" si="61"/>
        <v>0</v>
      </c>
      <c r="AY89" s="109">
        <f t="shared" si="61"/>
        <v>0</v>
      </c>
      <c r="AZ89" s="109">
        <f t="shared" si="61"/>
        <v>0</v>
      </c>
    </row>
    <row r="90" spans="1:52" ht="37.5">
      <c r="A90" s="63" t="s">
        <v>201</v>
      </c>
      <c r="B90" s="72" t="s">
        <v>202</v>
      </c>
      <c r="C90" s="91" t="s">
        <v>59</v>
      </c>
      <c r="D90" s="56">
        <f t="shared" ref="D90:J90" si="62">K90</f>
        <v>0.16</v>
      </c>
      <c r="E90" s="56">
        <f t="shared" si="62"/>
        <v>0</v>
      </c>
      <c r="F90" s="56">
        <f t="shared" si="62"/>
        <v>3.9</v>
      </c>
      <c r="G90" s="56">
        <f t="shared" si="62"/>
        <v>0</v>
      </c>
      <c r="H90" s="56">
        <f t="shared" si="62"/>
        <v>0</v>
      </c>
      <c r="I90" s="56">
        <f t="shared" si="62"/>
        <v>0</v>
      </c>
      <c r="J90" s="113">
        <f t="shared" si="62"/>
        <v>0</v>
      </c>
      <c r="K90" s="56">
        <f>' 3(22)'!L69</f>
        <v>0.16</v>
      </c>
      <c r="L90" s="56">
        <v>0</v>
      </c>
      <c r="M90" s="56">
        <v>3.9</v>
      </c>
      <c r="N90" s="56">
        <v>0</v>
      </c>
      <c r="O90" s="56">
        <v>0</v>
      </c>
      <c r="P90" s="56">
        <v>0</v>
      </c>
      <c r="Q90" s="56">
        <v>0</v>
      </c>
      <c r="R90" s="56">
        <v>0</v>
      </c>
      <c r="S90" s="56">
        <v>0</v>
      </c>
      <c r="T90" s="56">
        <v>0</v>
      </c>
      <c r="U90" s="56">
        <v>0</v>
      </c>
      <c r="V90" s="56">
        <v>0</v>
      </c>
      <c r="W90" s="56">
        <v>0</v>
      </c>
      <c r="X90" s="56">
        <v>0</v>
      </c>
      <c r="Y90" s="56">
        <v>0</v>
      </c>
      <c r="Z90" s="56">
        <v>0</v>
      </c>
      <c r="AA90" s="56">
        <v>0</v>
      </c>
      <c r="AB90" s="56">
        <v>0</v>
      </c>
      <c r="AC90" s="56">
        <v>0</v>
      </c>
      <c r="AD90" s="56">
        <v>0</v>
      </c>
      <c r="AE90" s="56">
        <v>0</v>
      </c>
      <c r="AF90" s="56">
        <v>0</v>
      </c>
      <c r="AG90" s="56">
        <v>0</v>
      </c>
      <c r="AH90" s="56">
        <v>0</v>
      </c>
      <c r="AI90" s="56">
        <v>0</v>
      </c>
      <c r="AJ90" s="56">
        <v>0</v>
      </c>
      <c r="AK90" s="56">
        <v>0</v>
      </c>
      <c r="AL90" s="56">
        <v>0</v>
      </c>
      <c r="AM90" s="56">
        <v>0</v>
      </c>
      <c r="AN90" s="56">
        <v>0</v>
      </c>
      <c r="AO90" s="56">
        <v>0</v>
      </c>
      <c r="AP90" s="56">
        <v>0</v>
      </c>
      <c r="AQ90" s="56">
        <v>0</v>
      </c>
      <c r="AR90" s="56">
        <v>0</v>
      </c>
      <c r="AS90" s="56">
        <v>0</v>
      </c>
      <c r="AT90" s="198">
        <f t="shared" ref="AT90:AZ90" si="63">K90</f>
        <v>0.16</v>
      </c>
      <c r="AU90" s="56">
        <f t="shared" si="63"/>
        <v>0</v>
      </c>
      <c r="AV90" s="56">
        <f t="shared" si="63"/>
        <v>3.9</v>
      </c>
      <c r="AW90" s="56">
        <f t="shared" si="63"/>
        <v>0</v>
      </c>
      <c r="AX90" s="56">
        <f t="shared" si="63"/>
        <v>0</v>
      </c>
      <c r="AY90" s="56">
        <f t="shared" si="63"/>
        <v>0</v>
      </c>
      <c r="AZ90" s="56">
        <f t="shared" si="63"/>
        <v>0</v>
      </c>
    </row>
    <row r="91" spans="1:52" ht="56.25">
      <c r="A91" s="63" t="s">
        <v>203</v>
      </c>
      <c r="B91" s="72" t="s">
        <v>204</v>
      </c>
      <c r="C91" s="91" t="s">
        <v>59</v>
      </c>
      <c r="D91" s="56">
        <f t="shared" ref="D91:J91" si="64">R91</f>
        <v>0.32</v>
      </c>
      <c r="E91" s="56">
        <f t="shared" si="64"/>
        <v>0</v>
      </c>
      <c r="F91" s="56">
        <f t="shared" si="64"/>
        <v>6.2</v>
      </c>
      <c r="G91" s="56">
        <f t="shared" si="64"/>
        <v>0</v>
      </c>
      <c r="H91" s="56">
        <f t="shared" si="64"/>
        <v>0</v>
      </c>
      <c r="I91" s="56">
        <f t="shared" si="64"/>
        <v>0</v>
      </c>
      <c r="J91" s="113">
        <f t="shared" si="64"/>
        <v>0</v>
      </c>
      <c r="K91" s="56">
        <v>0</v>
      </c>
      <c r="L91" s="56">
        <v>0</v>
      </c>
      <c r="M91" s="56">
        <v>0</v>
      </c>
      <c r="N91" s="56">
        <v>0</v>
      </c>
      <c r="O91" s="56">
        <v>0</v>
      </c>
      <c r="P91" s="56">
        <v>0</v>
      </c>
      <c r="Q91" s="56">
        <v>0</v>
      </c>
      <c r="R91" s="56">
        <f>' 3(23)'!L69</f>
        <v>0.32</v>
      </c>
      <c r="S91" s="56">
        <v>0</v>
      </c>
      <c r="T91" s="56">
        <v>6.2</v>
      </c>
      <c r="U91" s="56">
        <v>0</v>
      </c>
      <c r="V91" s="56">
        <v>0</v>
      </c>
      <c r="W91" s="56">
        <v>0</v>
      </c>
      <c r="X91" s="56">
        <v>0</v>
      </c>
      <c r="Y91" s="56">
        <v>0</v>
      </c>
      <c r="Z91" s="56">
        <v>0</v>
      </c>
      <c r="AA91" s="56">
        <v>0</v>
      </c>
      <c r="AB91" s="56">
        <v>0</v>
      </c>
      <c r="AC91" s="56">
        <v>0</v>
      </c>
      <c r="AD91" s="56">
        <v>0</v>
      </c>
      <c r="AE91" s="56">
        <v>0</v>
      </c>
      <c r="AF91" s="56">
        <v>0</v>
      </c>
      <c r="AG91" s="56">
        <v>0</v>
      </c>
      <c r="AH91" s="56">
        <v>0</v>
      </c>
      <c r="AI91" s="56">
        <v>0</v>
      </c>
      <c r="AJ91" s="56">
        <v>0</v>
      </c>
      <c r="AK91" s="56">
        <v>0</v>
      </c>
      <c r="AL91" s="56">
        <v>0</v>
      </c>
      <c r="AM91" s="56">
        <v>0</v>
      </c>
      <c r="AN91" s="56">
        <v>0</v>
      </c>
      <c r="AO91" s="56">
        <v>0</v>
      </c>
      <c r="AP91" s="56">
        <v>0</v>
      </c>
      <c r="AQ91" s="56">
        <v>0</v>
      </c>
      <c r="AR91" s="56">
        <v>0</v>
      </c>
      <c r="AS91" s="56">
        <v>0</v>
      </c>
      <c r="AT91" s="198">
        <f t="shared" ref="AT91:AZ91" si="65">R91</f>
        <v>0.32</v>
      </c>
      <c r="AU91" s="56">
        <f t="shared" si="65"/>
        <v>0</v>
      </c>
      <c r="AV91" s="56">
        <f t="shared" si="65"/>
        <v>6.2</v>
      </c>
      <c r="AW91" s="56">
        <f t="shared" si="65"/>
        <v>0</v>
      </c>
      <c r="AX91" s="56">
        <f t="shared" si="65"/>
        <v>0</v>
      </c>
      <c r="AY91" s="56">
        <f t="shared" si="65"/>
        <v>0</v>
      </c>
      <c r="AZ91" s="56">
        <f t="shared" si="65"/>
        <v>0</v>
      </c>
    </row>
    <row r="92" spans="1:52" ht="56.25">
      <c r="A92" s="63" t="s">
        <v>205</v>
      </c>
      <c r="B92" s="72" t="s">
        <v>206</v>
      </c>
      <c r="C92" s="91" t="s">
        <v>59</v>
      </c>
      <c r="D92" s="56">
        <f t="shared" ref="D92:J92" si="66">Y92</f>
        <v>0.16</v>
      </c>
      <c r="E92" s="56">
        <f t="shared" si="66"/>
        <v>0</v>
      </c>
      <c r="F92" s="56">
        <f t="shared" si="66"/>
        <v>3.363</v>
      </c>
      <c r="G92" s="56">
        <f t="shared" si="66"/>
        <v>0</v>
      </c>
      <c r="H92" s="56">
        <f t="shared" si="66"/>
        <v>0</v>
      </c>
      <c r="I92" s="56">
        <f t="shared" si="66"/>
        <v>0</v>
      </c>
      <c r="J92" s="113">
        <f t="shared" si="66"/>
        <v>0</v>
      </c>
      <c r="K92" s="56">
        <v>0</v>
      </c>
      <c r="L92" s="56">
        <v>0</v>
      </c>
      <c r="M92" s="56">
        <v>0</v>
      </c>
      <c r="N92" s="56">
        <v>0</v>
      </c>
      <c r="O92" s="56">
        <v>0</v>
      </c>
      <c r="P92" s="56">
        <v>0</v>
      </c>
      <c r="Q92" s="56">
        <v>0</v>
      </c>
      <c r="R92" s="56">
        <v>0</v>
      </c>
      <c r="S92" s="56">
        <v>0</v>
      </c>
      <c r="T92" s="56">
        <v>0</v>
      </c>
      <c r="U92" s="56">
        <v>0</v>
      </c>
      <c r="V92" s="56">
        <v>0</v>
      </c>
      <c r="W92" s="56">
        <v>0</v>
      </c>
      <c r="X92" s="56">
        <v>0</v>
      </c>
      <c r="Y92" s="56">
        <f>' 3(24)'!L69</f>
        <v>0.16</v>
      </c>
      <c r="Z92" s="56">
        <v>0</v>
      </c>
      <c r="AA92" s="56">
        <v>3.363</v>
      </c>
      <c r="AB92" s="56">
        <v>0</v>
      </c>
      <c r="AC92" s="56">
        <v>0</v>
      </c>
      <c r="AD92" s="56">
        <v>0</v>
      </c>
      <c r="AE92" s="56">
        <v>0</v>
      </c>
      <c r="AF92" s="56">
        <v>0</v>
      </c>
      <c r="AG92" s="56">
        <v>0</v>
      </c>
      <c r="AH92" s="56">
        <v>0</v>
      </c>
      <c r="AI92" s="56">
        <v>0</v>
      </c>
      <c r="AJ92" s="56">
        <v>0</v>
      </c>
      <c r="AK92" s="56">
        <v>0</v>
      </c>
      <c r="AL92" s="56">
        <v>0</v>
      </c>
      <c r="AM92" s="56">
        <v>0</v>
      </c>
      <c r="AN92" s="56">
        <v>0</v>
      </c>
      <c r="AO92" s="56">
        <v>0</v>
      </c>
      <c r="AP92" s="56">
        <v>0</v>
      </c>
      <c r="AQ92" s="56">
        <v>0</v>
      </c>
      <c r="AR92" s="56">
        <v>0</v>
      </c>
      <c r="AS92" s="56">
        <v>0</v>
      </c>
      <c r="AT92" s="198">
        <f t="shared" ref="AT92:AZ92" si="67">Y92</f>
        <v>0.16</v>
      </c>
      <c r="AU92" s="56">
        <f t="shared" si="67"/>
        <v>0</v>
      </c>
      <c r="AV92" s="56">
        <f t="shared" si="67"/>
        <v>3.363</v>
      </c>
      <c r="AW92" s="56">
        <f t="shared" si="67"/>
        <v>0</v>
      </c>
      <c r="AX92" s="56">
        <f t="shared" si="67"/>
        <v>0</v>
      </c>
      <c r="AY92" s="56">
        <f t="shared" si="67"/>
        <v>0</v>
      </c>
      <c r="AZ92" s="56">
        <f t="shared" si="67"/>
        <v>0</v>
      </c>
    </row>
    <row r="93" spans="1:52" ht="37.5">
      <c r="A93" s="63" t="s">
        <v>207</v>
      </c>
      <c r="B93" s="72" t="s">
        <v>208</v>
      </c>
      <c r="C93" s="91" t="s">
        <v>59</v>
      </c>
      <c r="D93" s="56">
        <f t="shared" ref="D93:J93" si="68">AF93</f>
        <v>0.4</v>
      </c>
      <c r="E93" s="56">
        <f t="shared" si="68"/>
        <v>0</v>
      </c>
      <c r="F93" s="56">
        <f t="shared" si="68"/>
        <v>5.6769999999999996</v>
      </c>
      <c r="G93" s="56">
        <f t="shared" si="68"/>
        <v>0</v>
      </c>
      <c r="H93" s="56">
        <f t="shared" si="68"/>
        <v>0</v>
      </c>
      <c r="I93" s="56">
        <f t="shared" si="68"/>
        <v>0</v>
      </c>
      <c r="J93" s="113">
        <f t="shared" si="68"/>
        <v>0</v>
      </c>
      <c r="K93" s="56">
        <v>0</v>
      </c>
      <c r="L93" s="56">
        <v>0</v>
      </c>
      <c r="M93" s="56">
        <v>0</v>
      </c>
      <c r="N93" s="56">
        <v>0</v>
      </c>
      <c r="O93" s="56">
        <v>0</v>
      </c>
      <c r="P93" s="56">
        <v>0</v>
      </c>
      <c r="Q93" s="56">
        <v>0</v>
      </c>
      <c r="R93" s="56">
        <v>0</v>
      </c>
      <c r="S93" s="56">
        <v>0</v>
      </c>
      <c r="T93" s="56">
        <v>0</v>
      </c>
      <c r="U93" s="56">
        <v>0</v>
      </c>
      <c r="V93" s="56">
        <v>0</v>
      </c>
      <c r="W93" s="56">
        <v>0</v>
      </c>
      <c r="X93" s="56">
        <v>0</v>
      </c>
      <c r="Y93" s="56">
        <v>0</v>
      </c>
      <c r="Z93" s="56">
        <v>0</v>
      </c>
      <c r="AA93" s="56">
        <v>0</v>
      </c>
      <c r="AB93" s="56">
        <v>0</v>
      </c>
      <c r="AC93" s="56">
        <v>0</v>
      </c>
      <c r="AD93" s="56">
        <v>0</v>
      </c>
      <c r="AE93" s="56">
        <v>0</v>
      </c>
      <c r="AF93" s="56">
        <f>' 3(25)'!L69</f>
        <v>0.4</v>
      </c>
      <c r="AG93" s="56">
        <v>0</v>
      </c>
      <c r="AH93" s="56">
        <v>5.6769999999999996</v>
      </c>
      <c r="AI93" s="56">
        <v>0</v>
      </c>
      <c r="AJ93" s="56">
        <v>0</v>
      </c>
      <c r="AK93" s="56">
        <v>0</v>
      </c>
      <c r="AL93" s="56">
        <v>0</v>
      </c>
      <c r="AM93" s="56">
        <v>0</v>
      </c>
      <c r="AN93" s="56">
        <v>0</v>
      </c>
      <c r="AO93" s="56">
        <v>0</v>
      </c>
      <c r="AP93" s="56">
        <v>0</v>
      </c>
      <c r="AQ93" s="56">
        <v>0</v>
      </c>
      <c r="AR93" s="56">
        <v>0</v>
      </c>
      <c r="AS93" s="56">
        <v>0</v>
      </c>
      <c r="AT93" s="198">
        <f t="shared" ref="AT93:AZ93" si="69">AF93</f>
        <v>0.4</v>
      </c>
      <c r="AU93" s="56">
        <f t="shared" si="69"/>
        <v>0</v>
      </c>
      <c r="AV93" s="56">
        <f t="shared" si="69"/>
        <v>5.6769999999999996</v>
      </c>
      <c r="AW93" s="56">
        <f t="shared" si="69"/>
        <v>0</v>
      </c>
      <c r="AX93" s="56">
        <f t="shared" si="69"/>
        <v>0</v>
      </c>
      <c r="AY93" s="56">
        <f t="shared" si="69"/>
        <v>0</v>
      </c>
      <c r="AZ93" s="56">
        <f t="shared" si="69"/>
        <v>0</v>
      </c>
    </row>
    <row r="94" spans="1:52" ht="75">
      <c r="A94" s="63" t="s">
        <v>209</v>
      </c>
      <c r="B94" s="72" t="s">
        <v>210</v>
      </c>
      <c r="C94" s="91" t="s">
        <v>59</v>
      </c>
      <c r="D94" s="56">
        <f t="shared" ref="D94:J94" si="70">AM94</f>
        <v>0.32</v>
      </c>
      <c r="E94" s="56">
        <f t="shared" si="70"/>
        <v>0</v>
      </c>
      <c r="F94" s="56">
        <f t="shared" si="70"/>
        <v>5.2</v>
      </c>
      <c r="G94" s="56">
        <f t="shared" si="70"/>
        <v>0</v>
      </c>
      <c r="H94" s="56">
        <f t="shared" si="70"/>
        <v>0</v>
      </c>
      <c r="I94" s="56">
        <f t="shared" si="70"/>
        <v>0</v>
      </c>
      <c r="J94" s="113">
        <f t="shared" si="70"/>
        <v>0</v>
      </c>
      <c r="K94" s="56">
        <v>0</v>
      </c>
      <c r="L94" s="56">
        <v>0</v>
      </c>
      <c r="M94" s="56">
        <v>0</v>
      </c>
      <c r="N94" s="56">
        <v>0</v>
      </c>
      <c r="O94" s="56">
        <v>0</v>
      </c>
      <c r="P94" s="56">
        <v>0</v>
      </c>
      <c r="Q94" s="56">
        <v>0</v>
      </c>
      <c r="R94" s="56">
        <v>0</v>
      </c>
      <c r="S94" s="56">
        <v>0</v>
      </c>
      <c r="T94" s="56">
        <v>0</v>
      </c>
      <c r="U94" s="56">
        <v>0</v>
      </c>
      <c r="V94" s="56">
        <v>0</v>
      </c>
      <c r="W94" s="56">
        <v>0</v>
      </c>
      <c r="X94" s="56">
        <v>0</v>
      </c>
      <c r="Y94" s="56">
        <v>0</v>
      </c>
      <c r="Z94" s="56">
        <v>0</v>
      </c>
      <c r="AA94" s="56">
        <v>0</v>
      </c>
      <c r="AB94" s="56">
        <v>0</v>
      </c>
      <c r="AC94" s="56">
        <v>0</v>
      </c>
      <c r="AD94" s="56">
        <v>0</v>
      </c>
      <c r="AE94" s="56">
        <v>0</v>
      </c>
      <c r="AF94" s="56">
        <v>0</v>
      </c>
      <c r="AG94" s="56">
        <v>0</v>
      </c>
      <c r="AH94" s="56">
        <v>0</v>
      </c>
      <c r="AI94" s="56">
        <v>0</v>
      </c>
      <c r="AJ94" s="56">
        <v>0</v>
      </c>
      <c r="AK94" s="56">
        <v>0</v>
      </c>
      <c r="AL94" s="56">
        <v>0</v>
      </c>
      <c r="AM94" s="56">
        <f>' 3(26)'!L69</f>
        <v>0.32</v>
      </c>
      <c r="AN94" s="56">
        <v>0</v>
      </c>
      <c r="AO94" s="56">
        <v>5.2</v>
      </c>
      <c r="AP94" s="56">
        <v>0</v>
      </c>
      <c r="AQ94" s="56">
        <v>0</v>
      </c>
      <c r="AR94" s="56">
        <v>0</v>
      </c>
      <c r="AS94" s="56">
        <v>0</v>
      </c>
      <c r="AT94" s="198">
        <f t="shared" ref="AT94:AZ94" si="71">AM94</f>
        <v>0.32</v>
      </c>
      <c r="AU94" s="56">
        <f t="shared" si="71"/>
        <v>0</v>
      </c>
      <c r="AV94" s="56">
        <f t="shared" si="71"/>
        <v>5.2</v>
      </c>
      <c r="AW94" s="56">
        <f t="shared" si="71"/>
        <v>0</v>
      </c>
      <c r="AX94" s="56">
        <f t="shared" si="71"/>
        <v>0</v>
      </c>
      <c r="AY94" s="56">
        <f t="shared" si="71"/>
        <v>0</v>
      </c>
      <c r="AZ94" s="56">
        <f t="shared" si="71"/>
        <v>0</v>
      </c>
    </row>
    <row r="95" spans="1:52" s="39" customFormat="1">
      <c r="A95" s="59" t="s">
        <v>211</v>
      </c>
      <c r="B95" s="73" t="s">
        <v>212</v>
      </c>
      <c r="C95" s="61" t="s">
        <v>59</v>
      </c>
      <c r="D95" s="109">
        <f t="shared" ref="D95:AI95" si="72">SUM(D96:D100)</f>
        <v>2.9000000000000004</v>
      </c>
      <c r="E95" s="109">
        <f t="shared" si="72"/>
        <v>0</v>
      </c>
      <c r="F95" s="109">
        <f t="shared" si="72"/>
        <v>31.83</v>
      </c>
      <c r="G95" s="109">
        <f t="shared" si="72"/>
        <v>0</v>
      </c>
      <c r="H95" s="109">
        <f t="shared" si="72"/>
        <v>0</v>
      </c>
      <c r="I95" s="109">
        <f t="shared" si="72"/>
        <v>0</v>
      </c>
      <c r="J95" s="213">
        <f t="shared" si="72"/>
        <v>0</v>
      </c>
      <c r="K95" s="109">
        <f t="shared" si="72"/>
        <v>1.07</v>
      </c>
      <c r="L95" s="109">
        <f t="shared" si="72"/>
        <v>0</v>
      </c>
      <c r="M95" s="109">
        <f t="shared" si="72"/>
        <v>4.17</v>
      </c>
      <c r="N95" s="109">
        <f t="shared" si="72"/>
        <v>0</v>
      </c>
      <c r="O95" s="109">
        <f t="shared" si="72"/>
        <v>0</v>
      </c>
      <c r="P95" s="109">
        <f t="shared" si="72"/>
        <v>0</v>
      </c>
      <c r="Q95" s="109">
        <f t="shared" si="72"/>
        <v>0</v>
      </c>
      <c r="R95" s="109">
        <f t="shared" si="72"/>
        <v>0.5</v>
      </c>
      <c r="S95" s="109">
        <f t="shared" si="72"/>
        <v>0</v>
      </c>
      <c r="T95" s="109">
        <f t="shared" si="72"/>
        <v>7.24</v>
      </c>
      <c r="U95" s="109">
        <f t="shared" si="72"/>
        <v>0</v>
      </c>
      <c r="V95" s="109">
        <f t="shared" si="72"/>
        <v>0</v>
      </c>
      <c r="W95" s="109">
        <f t="shared" si="72"/>
        <v>0</v>
      </c>
      <c r="X95" s="109">
        <f t="shared" si="72"/>
        <v>0</v>
      </c>
      <c r="Y95" s="109">
        <f t="shared" si="72"/>
        <v>0.56999999999999995</v>
      </c>
      <c r="Z95" s="109">
        <f t="shared" si="72"/>
        <v>0</v>
      </c>
      <c r="AA95" s="109">
        <f t="shared" si="72"/>
        <v>6.6</v>
      </c>
      <c r="AB95" s="109">
        <f t="shared" si="72"/>
        <v>0</v>
      </c>
      <c r="AC95" s="109">
        <f t="shared" si="72"/>
        <v>0</v>
      </c>
      <c r="AD95" s="109">
        <f t="shared" si="72"/>
        <v>0</v>
      </c>
      <c r="AE95" s="109">
        <f t="shared" si="72"/>
        <v>0</v>
      </c>
      <c r="AF95" s="109">
        <f t="shared" si="72"/>
        <v>0.41</v>
      </c>
      <c r="AG95" s="109">
        <f t="shared" si="72"/>
        <v>0</v>
      </c>
      <c r="AH95" s="109">
        <f t="shared" si="72"/>
        <v>6.22</v>
      </c>
      <c r="AI95" s="109">
        <f t="shared" si="72"/>
        <v>0</v>
      </c>
      <c r="AJ95" s="109">
        <f t="shared" ref="AJ95:AZ95" si="73">SUM(AJ96:AJ100)</f>
        <v>0</v>
      </c>
      <c r="AK95" s="109">
        <f t="shared" si="73"/>
        <v>0</v>
      </c>
      <c r="AL95" s="109">
        <f t="shared" si="73"/>
        <v>0</v>
      </c>
      <c r="AM95" s="109">
        <f t="shared" si="73"/>
        <v>0.35</v>
      </c>
      <c r="AN95" s="109">
        <f t="shared" si="73"/>
        <v>0</v>
      </c>
      <c r="AO95" s="109">
        <f t="shared" si="73"/>
        <v>7.6</v>
      </c>
      <c r="AP95" s="109">
        <f t="shared" si="73"/>
        <v>0</v>
      </c>
      <c r="AQ95" s="109">
        <f t="shared" si="73"/>
        <v>0</v>
      </c>
      <c r="AR95" s="109">
        <f t="shared" si="73"/>
        <v>0</v>
      </c>
      <c r="AS95" s="109">
        <f t="shared" si="73"/>
        <v>0</v>
      </c>
      <c r="AT95" s="210">
        <f t="shared" si="73"/>
        <v>2.9000000000000004</v>
      </c>
      <c r="AU95" s="109">
        <f t="shared" si="73"/>
        <v>0</v>
      </c>
      <c r="AV95" s="109">
        <f t="shared" si="73"/>
        <v>31.83</v>
      </c>
      <c r="AW95" s="109">
        <f t="shared" si="73"/>
        <v>0</v>
      </c>
      <c r="AX95" s="109">
        <f t="shared" si="73"/>
        <v>0</v>
      </c>
      <c r="AY95" s="109">
        <f t="shared" si="73"/>
        <v>0</v>
      </c>
      <c r="AZ95" s="109">
        <f t="shared" si="73"/>
        <v>0</v>
      </c>
    </row>
    <row r="96" spans="1:52" ht="75">
      <c r="A96" s="63" t="s">
        <v>213</v>
      </c>
      <c r="B96" s="72" t="s">
        <v>214</v>
      </c>
      <c r="C96" s="91" t="s">
        <v>59</v>
      </c>
      <c r="D96" s="56">
        <f t="shared" ref="D96:J96" si="74">K96</f>
        <v>1.07</v>
      </c>
      <c r="E96" s="56">
        <f t="shared" si="74"/>
        <v>0</v>
      </c>
      <c r="F96" s="56">
        <f t="shared" si="74"/>
        <v>4.17</v>
      </c>
      <c r="G96" s="56">
        <f t="shared" si="74"/>
        <v>0</v>
      </c>
      <c r="H96" s="56">
        <f t="shared" si="74"/>
        <v>0</v>
      </c>
      <c r="I96" s="56">
        <f t="shared" si="74"/>
        <v>0</v>
      </c>
      <c r="J96" s="113">
        <f t="shared" si="74"/>
        <v>0</v>
      </c>
      <c r="K96" s="56">
        <f>' 3(22)'!L70</f>
        <v>1.07</v>
      </c>
      <c r="L96" s="56">
        <v>0</v>
      </c>
      <c r="M96" s="56">
        <v>4.17</v>
      </c>
      <c r="N96" s="56">
        <v>0</v>
      </c>
      <c r="O96" s="56">
        <v>0</v>
      </c>
      <c r="P96" s="56">
        <v>0</v>
      </c>
      <c r="Q96" s="56">
        <v>0</v>
      </c>
      <c r="R96" s="56">
        <v>0</v>
      </c>
      <c r="S96" s="56">
        <v>0</v>
      </c>
      <c r="T96" s="56">
        <v>0</v>
      </c>
      <c r="U96" s="56">
        <v>0</v>
      </c>
      <c r="V96" s="56">
        <v>0</v>
      </c>
      <c r="W96" s="56">
        <v>0</v>
      </c>
      <c r="X96" s="56">
        <v>0</v>
      </c>
      <c r="Y96" s="56">
        <v>0</v>
      </c>
      <c r="Z96" s="56">
        <v>0</v>
      </c>
      <c r="AA96" s="56">
        <v>0</v>
      </c>
      <c r="AB96" s="56">
        <v>0</v>
      </c>
      <c r="AC96" s="56">
        <v>0</v>
      </c>
      <c r="AD96" s="56">
        <v>0</v>
      </c>
      <c r="AE96" s="56">
        <v>0</v>
      </c>
      <c r="AF96" s="56">
        <v>0</v>
      </c>
      <c r="AG96" s="56">
        <v>0</v>
      </c>
      <c r="AH96" s="56">
        <v>0</v>
      </c>
      <c r="AI96" s="56">
        <v>0</v>
      </c>
      <c r="AJ96" s="56">
        <v>0</v>
      </c>
      <c r="AK96" s="56">
        <v>0</v>
      </c>
      <c r="AL96" s="56">
        <v>0</v>
      </c>
      <c r="AM96" s="56">
        <v>0</v>
      </c>
      <c r="AN96" s="56">
        <v>0</v>
      </c>
      <c r="AO96" s="56">
        <v>0</v>
      </c>
      <c r="AP96" s="56">
        <v>0</v>
      </c>
      <c r="AQ96" s="56">
        <v>0</v>
      </c>
      <c r="AR96" s="56">
        <v>0</v>
      </c>
      <c r="AS96" s="56">
        <v>0</v>
      </c>
      <c r="AT96" s="198">
        <f t="shared" ref="AT96:AZ96" si="75">K96</f>
        <v>1.07</v>
      </c>
      <c r="AU96" s="56">
        <f t="shared" si="75"/>
        <v>0</v>
      </c>
      <c r="AV96" s="56">
        <f t="shared" si="75"/>
        <v>4.17</v>
      </c>
      <c r="AW96" s="56">
        <f t="shared" si="75"/>
        <v>0</v>
      </c>
      <c r="AX96" s="56">
        <f t="shared" si="75"/>
        <v>0</v>
      </c>
      <c r="AY96" s="56">
        <f t="shared" si="75"/>
        <v>0</v>
      </c>
      <c r="AZ96" s="56">
        <f t="shared" si="75"/>
        <v>0</v>
      </c>
    </row>
    <row r="97" spans="1:52" ht="93.75">
      <c r="A97" s="63" t="s">
        <v>215</v>
      </c>
      <c r="B97" s="72" t="s">
        <v>216</v>
      </c>
      <c r="C97" s="91" t="s">
        <v>59</v>
      </c>
      <c r="D97" s="56">
        <f t="shared" ref="D97:J97" si="76">R97</f>
        <v>0.5</v>
      </c>
      <c r="E97" s="56">
        <f t="shared" si="76"/>
        <v>0</v>
      </c>
      <c r="F97" s="56">
        <f t="shared" si="76"/>
        <v>7.24</v>
      </c>
      <c r="G97" s="56">
        <f t="shared" si="76"/>
        <v>0</v>
      </c>
      <c r="H97" s="56">
        <f t="shared" si="76"/>
        <v>0</v>
      </c>
      <c r="I97" s="56">
        <f t="shared" si="76"/>
        <v>0</v>
      </c>
      <c r="J97" s="113">
        <f t="shared" si="76"/>
        <v>0</v>
      </c>
      <c r="K97" s="56">
        <v>0</v>
      </c>
      <c r="L97" s="56">
        <v>0</v>
      </c>
      <c r="M97" s="56">
        <v>0</v>
      </c>
      <c r="N97" s="56">
        <v>0</v>
      </c>
      <c r="O97" s="56">
        <v>0</v>
      </c>
      <c r="P97" s="56">
        <v>0</v>
      </c>
      <c r="Q97" s="56">
        <v>0</v>
      </c>
      <c r="R97" s="56">
        <f>' 3(23)'!L70</f>
        <v>0.5</v>
      </c>
      <c r="S97" s="56">
        <v>0</v>
      </c>
      <c r="T97" s="56">
        <v>7.24</v>
      </c>
      <c r="U97" s="56">
        <v>0</v>
      </c>
      <c r="V97" s="56">
        <v>0</v>
      </c>
      <c r="W97" s="56">
        <v>0</v>
      </c>
      <c r="X97" s="56">
        <v>0</v>
      </c>
      <c r="Y97" s="56">
        <v>0</v>
      </c>
      <c r="Z97" s="56">
        <v>0</v>
      </c>
      <c r="AA97" s="56">
        <v>0</v>
      </c>
      <c r="AB97" s="56">
        <v>0</v>
      </c>
      <c r="AC97" s="56">
        <v>0</v>
      </c>
      <c r="AD97" s="56">
        <v>0</v>
      </c>
      <c r="AE97" s="56">
        <v>0</v>
      </c>
      <c r="AF97" s="56">
        <v>0</v>
      </c>
      <c r="AG97" s="56">
        <v>0</v>
      </c>
      <c r="AH97" s="56">
        <v>0</v>
      </c>
      <c r="AI97" s="56">
        <v>0</v>
      </c>
      <c r="AJ97" s="56">
        <v>0</v>
      </c>
      <c r="AK97" s="56">
        <v>0</v>
      </c>
      <c r="AL97" s="56">
        <v>0</v>
      </c>
      <c r="AM97" s="56">
        <v>0</v>
      </c>
      <c r="AN97" s="56">
        <v>0</v>
      </c>
      <c r="AO97" s="56">
        <v>0</v>
      </c>
      <c r="AP97" s="56">
        <v>0</v>
      </c>
      <c r="AQ97" s="56">
        <v>0</v>
      </c>
      <c r="AR97" s="56">
        <v>0</v>
      </c>
      <c r="AS97" s="56">
        <v>0</v>
      </c>
      <c r="AT97" s="198">
        <f t="shared" ref="AT97:AZ97" si="77">R97</f>
        <v>0.5</v>
      </c>
      <c r="AU97" s="56">
        <f t="shared" si="77"/>
        <v>0</v>
      </c>
      <c r="AV97" s="56">
        <f t="shared" si="77"/>
        <v>7.24</v>
      </c>
      <c r="AW97" s="56">
        <f t="shared" si="77"/>
        <v>0</v>
      </c>
      <c r="AX97" s="56">
        <f t="shared" si="77"/>
        <v>0</v>
      </c>
      <c r="AY97" s="56">
        <f t="shared" si="77"/>
        <v>0</v>
      </c>
      <c r="AZ97" s="56">
        <f t="shared" si="77"/>
        <v>0</v>
      </c>
    </row>
    <row r="98" spans="1:52" ht="112.5">
      <c r="A98" s="63" t="s">
        <v>217</v>
      </c>
      <c r="B98" s="72" t="s">
        <v>218</v>
      </c>
      <c r="C98" s="91" t="s">
        <v>59</v>
      </c>
      <c r="D98" s="56">
        <f t="shared" ref="D98:J98" si="78">Y98</f>
        <v>0.56999999999999995</v>
      </c>
      <c r="E98" s="56">
        <f t="shared" si="78"/>
        <v>0</v>
      </c>
      <c r="F98" s="56">
        <f t="shared" si="78"/>
        <v>6.6</v>
      </c>
      <c r="G98" s="56">
        <f t="shared" si="78"/>
        <v>0</v>
      </c>
      <c r="H98" s="56">
        <f t="shared" si="78"/>
        <v>0</v>
      </c>
      <c r="I98" s="56">
        <f t="shared" si="78"/>
        <v>0</v>
      </c>
      <c r="J98" s="113">
        <f t="shared" si="78"/>
        <v>0</v>
      </c>
      <c r="K98" s="56">
        <v>0</v>
      </c>
      <c r="L98" s="56">
        <v>0</v>
      </c>
      <c r="M98" s="56">
        <v>0</v>
      </c>
      <c r="N98" s="56">
        <v>0</v>
      </c>
      <c r="O98" s="56">
        <v>0</v>
      </c>
      <c r="P98" s="56">
        <v>0</v>
      </c>
      <c r="Q98" s="56">
        <v>0</v>
      </c>
      <c r="R98" s="56">
        <v>0</v>
      </c>
      <c r="S98" s="56">
        <v>0</v>
      </c>
      <c r="T98" s="56">
        <v>0</v>
      </c>
      <c r="U98" s="56">
        <v>0</v>
      </c>
      <c r="V98" s="56">
        <v>0</v>
      </c>
      <c r="W98" s="56">
        <v>0</v>
      </c>
      <c r="X98" s="56">
        <v>0</v>
      </c>
      <c r="Y98" s="56">
        <f>' 3(24)'!L70</f>
        <v>0.56999999999999995</v>
      </c>
      <c r="Z98" s="56">
        <v>0</v>
      </c>
      <c r="AA98" s="56">
        <v>6.6</v>
      </c>
      <c r="AB98" s="56">
        <v>0</v>
      </c>
      <c r="AC98" s="56">
        <v>0</v>
      </c>
      <c r="AD98" s="56">
        <v>0</v>
      </c>
      <c r="AE98" s="56">
        <v>0</v>
      </c>
      <c r="AF98" s="56">
        <v>0</v>
      </c>
      <c r="AG98" s="56">
        <v>0</v>
      </c>
      <c r="AH98" s="56">
        <v>0</v>
      </c>
      <c r="AI98" s="56">
        <v>0</v>
      </c>
      <c r="AJ98" s="56">
        <v>0</v>
      </c>
      <c r="AK98" s="56">
        <v>0</v>
      </c>
      <c r="AL98" s="56">
        <v>0</v>
      </c>
      <c r="AM98" s="56">
        <v>0</v>
      </c>
      <c r="AN98" s="56">
        <v>0</v>
      </c>
      <c r="AO98" s="56">
        <v>0</v>
      </c>
      <c r="AP98" s="56">
        <v>0</v>
      </c>
      <c r="AQ98" s="56">
        <v>0</v>
      </c>
      <c r="AR98" s="56">
        <v>0</v>
      </c>
      <c r="AS98" s="56">
        <v>0</v>
      </c>
      <c r="AT98" s="198">
        <f t="shared" ref="AT98:AZ98" si="79">Y98</f>
        <v>0.56999999999999995</v>
      </c>
      <c r="AU98" s="56">
        <f t="shared" si="79"/>
        <v>0</v>
      </c>
      <c r="AV98" s="56">
        <f t="shared" si="79"/>
        <v>6.6</v>
      </c>
      <c r="AW98" s="56">
        <f t="shared" si="79"/>
        <v>0</v>
      </c>
      <c r="AX98" s="56">
        <f t="shared" si="79"/>
        <v>0</v>
      </c>
      <c r="AY98" s="56">
        <f t="shared" si="79"/>
        <v>0</v>
      </c>
      <c r="AZ98" s="56">
        <f t="shared" si="79"/>
        <v>0</v>
      </c>
    </row>
    <row r="99" spans="1:52" ht="93.75">
      <c r="A99" s="63" t="s">
        <v>219</v>
      </c>
      <c r="B99" s="72" t="s">
        <v>220</v>
      </c>
      <c r="C99" s="91" t="s">
        <v>59</v>
      </c>
      <c r="D99" s="56">
        <f t="shared" ref="D99:J99" si="80">AF99</f>
        <v>0.41</v>
      </c>
      <c r="E99" s="56">
        <f t="shared" si="80"/>
        <v>0</v>
      </c>
      <c r="F99" s="56">
        <f t="shared" si="80"/>
        <v>6.22</v>
      </c>
      <c r="G99" s="56">
        <f t="shared" si="80"/>
        <v>0</v>
      </c>
      <c r="H99" s="56">
        <f t="shared" si="80"/>
        <v>0</v>
      </c>
      <c r="I99" s="56">
        <f t="shared" si="80"/>
        <v>0</v>
      </c>
      <c r="J99" s="113">
        <f t="shared" si="80"/>
        <v>0</v>
      </c>
      <c r="K99" s="56">
        <v>0</v>
      </c>
      <c r="L99" s="56">
        <v>0</v>
      </c>
      <c r="M99" s="56">
        <v>0</v>
      </c>
      <c r="N99" s="56">
        <v>0</v>
      </c>
      <c r="O99" s="56">
        <v>0</v>
      </c>
      <c r="P99" s="56">
        <v>0</v>
      </c>
      <c r="Q99" s="56">
        <v>0</v>
      </c>
      <c r="R99" s="56">
        <v>0</v>
      </c>
      <c r="S99" s="56">
        <v>0</v>
      </c>
      <c r="T99" s="56">
        <v>0</v>
      </c>
      <c r="U99" s="56">
        <v>0</v>
      </c>
      <c r="V99" s="56">
        <v>0</v>
      </c>
      <c r="W99" s="56">
        <v>0</v>
      </c>
      <c r="X99" s="56">
        <v>0</v>
      </c>
      <c r="Y99" s="56">
        <v>0</v>
      </c>
      <c r="Z99" s="56">
        <v>0</v>
      </c>
      <c r="AA99" s="56">
        <v>0</v>
      </c>
      <c r="AB99" s="56">
        <v>0</v>
      </c>
      <c r="AC99" s="56">
        <v>0</v>
      </c>
      <c r="AD99" s="56">
        <v>0</v>
      </c>
      <c r="AE99" s="56">
        <v>0</v>
      </c>
      <c r="AF99" s="56">
        <f>' 3(25)'!L70</f>
        <v>0.41</v>
      </c>
      <c r="AG99" s="56">
        <v>0</v>
      </c>
      <c r="AH99" s="56">
        <v>6.22</v>
      </c>
      <c r="AI99" s="56">
        <v>0</v>
      </c>
      <c r="AJ99" s="56">
        <v>0</v>
      </c>
      <c r="AK99" s="56">
        <v>0</v>
      </c>
      <c r="AL99" s="56">
        <v>0</v>
      </c>
      <c r="AM99" s="56">
        <v>0</v>
      </c>
      <c r="AN99" s="56">
        <v>0</v>
      </c>
      <c r="AO99" s="56">
        <v>0</v>
      </c>
      <c r="AP99" s="56">
        <v>0</v>
      </c>
      <c r="AQ99" s="56">
        <v>0</v>
      </c>
      <c r="AR99" s="56">
        <v>0</v>
      </c>
      <c r="AS99" s="56">
        <v>0</v>
      </c>
      <c r="AT99" s="198">
        <f t="shared" ref="AT99:AZ99" si="81">AF99</f>
        <v>0.41</v>
      </c>
      <c r="AU99" s="56">
        <f t="shared" si="81"/>
        <v>0</v>
      </c>
      <c r="AV99" s="56">
        <f t="shared" si="81"/>
        <v>6.22</v>
      </c>
      <c r="AW99" s="56">
        <f t="shared" si="81"/>
        <v>0</v>
      </c>
      <c r="AX99" s="56">
        <f t="shared" si="81"/>
        <v>0</v>
      </c>
      <c r="AY99" s="56">
        <f t="shared" si="81"/>
        <v>0</v>
      </c>
      <c r="AZ99" s="56">
        <f t="shared" si="81"/>
        <v>0</v>
      </c>
    </row>
    <row r="100" spans="1:52" ht="93.75">
      <c r="A100" s="63" t="s">
        <v>221</v>
      </c>
      <c r="B100" s="72" t="s">
        <v>222</v>
      </c>
      <c r="C100" s="91" t="s">
        <v>59</v>
      </c>
      <c r="D100" s="56">
        <f t="shared" ref="D100:J100" si="82">AM100</f>
        <v>0.35</v>
      </c>
      <c r="E100" s="56">
        <f t="shared" si="82"/>
        <v>0</v>
      </c>
      <c r="F100" s="56">
        <f t="shared" si="82"/>
        <v>7.6</v>
      </c>
      <c r="G100" s="56">
        <f t="shared" si="82"/>
        <v>0</v>
      </c>
      <c r="H100" s="56">
        <f t="shared" si="82"/>
        <v>0</v>
      </c>
      <c r="I100" s="56">
        <f t="shared" si="82"/>
        <v>0</v>
      </c>
      <c r="J100" s="113">
        <f t="shared" si="82"/>
        <v>0</v>
      </c>
      <c r="K100" s="56">
        <v>0</v>
      </c>
      <c r="L100" s="56">
        <v>0</v>
      </c>
      <c r="M100" s="56">
        <v>0</v>
      </c>
      <c r="N100" s="56">
        <v>0</v>
      </c>
      <c r="O100" s="56">
        <v>0</v>
      </c>
      <c r="P100" s="56">
        <v>0</v>
      </c>
      <c r="Q100" s="56">
        <v>0</v>
      </c>
      <c r="R100" s="56">
        <v>0</v>
      </c>
      <c r="S100" s="56">
        <v>0</v>
      </c>
      <c r="T100" s="56">
        <v>0</v>
      </c>
      <c r="U100" s="56">
        <v>0</v>
      </c>
      <c r="V100" s="56">
        <v>0</v>
      </c>
      <c r="W100" s="56">
        <v>0</v>
      </c>
      <c r="X100" s="56">
        <v>0</v>
      </c>
      <c r="Y100" s="56">
        <v>0</v>
      </c>
      <c r="Z100" s="56">
        <v>0</v>
      </c>
      <c r="AA100" s="56">
        <v>0</v>
      </c>
      <c r="AB100" s="56">
        <v>0</v>
      </c>
      <c r="AC100" s="56">
        <v>0</v>
      </c>
      <c r="AD100" s="56">
        <v>0</v>
      </c>
      <c r="AE100" s="56">
        <v>0</v>
      </c>
      <c r="AF100" s="56">
        <v>0</v>
      </c>
      <c r="AG100" s="56">
        <v>0</v>
      </c>
      <c r="AH100" s="56">
        <v>0</v>
      </c>
      <c r="AI100" s="56">
        <v>0</v>
      </c>
      <c r="AJ100" s="56">
        <v>0</v>
      </c>
      <c r="AK100" s="56">
        <v>0</v>
      </c>
      <c r="AL100" s="56">
        <v>0</v>
      </c>
      <c r="AM100" s="56">
        <f>' 3(26)'!L70</f>
        <v>0.35</v>
      </c>
      <c r="AN100" s="56">
        <v>0</v>
      </c>
      <c r="AO100" s="56">
        <v>7.6</v>
      </c>
      <c r="AP100" s="56">
        <v>0</v>
      </c>
      <c r="AQ100" s="56">
        <v>0</v>
      </c>
      <c r="AR100" s="56">
        <v>0</v>
      </c>
      <c r="AS100" s="56">
        <v>0</v>
      </c>
      <c r="AT100" s="198">
        <f t="shared" ref="AT100:AZ100" si="83">AM100</f>
        <v>0.35</v>
      </c>
      <c r="AU100" s="56">
        <f t="shared" si="83"/>
        <v>0</v>
      </c>
      <c r="AV100" s="56">
        <f t="shared" si="83"/>
        <v>7.6</v>
      </c>
      <c r="AW100" s="56">
        <f t="shared" si="83"/>
        <v>0</v>
      </c>
      <c r="AX100" s="56">
        <f t="shared" si="83"/>
        <v>0</v>
      </c>
      <c r="AY100" s="56">
        <f t="shared" si="83"/>
        <v>0</v>
      </c>
      <c r="AZ100" s="56">
        <f t="shared" si="83"/>
        <v>0</v>
      </c>
    </row>
    <row r="101" spans="1:52" s="39" customFormat="1" ht="47.25">
      <c r="A101" s="59" t="s">
        <v>223</v>
      </c>
      <c r="B101" s="73" t="s">
        <v>224</v>
      </c>
      <c r="C101" s="61" t="s">
        <v>59</v>
      </c>
      <c r="D101" s="109">
        <f t="shared" ref="D101:AI101" si="84">SUM(D102:D106)</f>
        <v>0.16</v>
      </c>
      <c r="E101" s="109">
        <f t="shared" si="84"/>
        <v>0</v>
      </c>
      <c r="F101" s="109">
        <f t="shared" si="84"/>
        <v>34.799999999999997</v>
      </c>
      <c r="G101" s="109">
        <f t="shared" si="84"/>
        <v>0</v>
      </c>
      <c r="H101" s="109">
        <f t="shared" si="84"/>
        <v>0</v>
      </c>
      <c r="I101" s="109">
        <f t="shared" si="84"/>
        <v>0</v>
      </c>
      <c r="J101" s="213">
        <f t="shared" si="84"/>
        <v>4</v>
      </c>
      <c r="K101" s="109">
        <f t="shared" si="84"/>
        <v>0</v>
      </c>
      <c r="L101" s="109">
        <f t="shared" si="84"/>
        <v>0</v>
      </c>
      <c r="M101" s="109">
        <f t="shared" si="84"/>
        <v>5.9</v>
      </c>
      <c r="N101" s="109">
        <f t="shared" si="84"/>
        <v>0</v>
      </c>
      <c r="O101" s="109">
        <f t="shared" si="84"/>
        <v>0</v>
      </c>
      <c r="P101" s="109">
        <f t="shared" si="84"/>
        <v>0</v>
      </c>
      <c r="Q101" s="131">
        <f t="shared" si="84"/>
        <v>4</v>
      </c>
      <c r="R101" s="109">
        <f t="shared" si="84"/>
        <v>0.16</v>
      </c>
      <c r="S101" s="109">
        <f t="shared" si="84"/>
        <v>0</v>
      </c>
      <c r="T101" s="109">
        <f t="shared" si="84"/>
        <v>3.8</v>
      </c>
      <c r="U101" s="109">
        <f t="shared" si="84"/>
        <v>0</v>
      </c>
      <c r="V101" s="109">
        <f t="shared" si="84"/>
        <v>0</v>
      </c>
      <c r="W101" s="109">
        <f t="shared" si="84"/>
        <v>0</v>
      </c>
      <c r="X101" s="109">
        <f t="shared" si="84"/>
        <v>0</v>
      </c>
      <c r="Y101" s="109">
        <f t="shared" si="84"/>
        <v>0</v>
      </c>
      <c r="Z101" s="109">
        <f t="shared" si="84"/>
        <v>0</v>
      </c>
      <c r="AA101" s="109">
        <f t="shared" si="84"/>
        <v>12.4</v>
      </c>
      <c r="AB101" s="109">
        <f t="shared" si="84"/>
        <v>0</v>
      </c>
      <c r="AC101" s="109">
        <f t="shared" si="84"/>
        <v>0</v>
      </c>
      <c r="AD101" s="109">
        <f t="shared" si="84"/>
        <v>0</v>
      </c>
      <c r="AE101" s="109">
        <f t="shared" si="84"/>
        <v>0</v>
      </c>
      <c r="AF101" s="109">
        <f t="shared" si="84"/>
        <v>0</v>
      </c>
      <c r="AG101" s="109">
        <f t="shared" si="84"/>
        <v>0</v>
      </c>
      <c r="AH101" s="109">
        <f t="shared" si="84"/>
        <v>4.2</v>
      </c>
      <c r="AI101" s="109">
        <f t="shared" si="84"/>
        <v>0</v>
      </c>
      <c r="AJ101" s="109">
        <f t="shared" ref="AJ101:AZ101" si="85">SUM(AJ102:AJ106)</f>
        <v>0</v>
      </c>
      <c r="AK101" s="109">
        <f t="shared" si="85"/>
        <v>0</v>
      </c>
      <c r="AL101" s="109">
        <f t="shared" si="85"/>
        <v>0</v>
      </c>
      <c r="AM101" s="109">
        <f t="shared" si="85"/>
        <v>0</v>
      </c>
      <c r="AN101" s="109">
        <f t="shared" si="85"/>
        <v>0</v>
      </c>
      <c r="AO101" s="109">
        <f t="shared" si="85"/>
        <v>8.5</v>
      </c>
      <c r="AP101" s="109">
        <f t="shared" si="85"/>
        <v>0</v>
      </c>
      <c r="AQ101" s="109">
        <f t="shared" si="85"/>
        <v>0</v>
      </c>
      <c r="AR101" s="109">
        <f t="shared" si="85"/>
        <v>0</v>
      </c>
      <c r="AS101" s="109">
        <f t="shared" si="85"/>
        <v>0</v>
      </c>
      <c r="AT101" s="210">
        <f t="shared" si="85"/>
        <v>0.16</v>
      </c>
      <c r="AU101" s="109">
        <f t="shared" si="85"/>
        <v>0</v>
      </c>
      <c r="AV101" s="109">
        <f t="shared" si="85"/>
        <v>34.799999999999997</v>
      </c>
      <c r="AW101" s="109">
        <f t="shared" si="85"/>
        <v>0</v>
      </c>
      <c r="AX101" s="109">
        <f t="shared" si="85"/>
        <v>0</v>
      </c>
      <c r="AY101" s="109">
        <f t="shared" si="85"/>
        <v>0</v>
      </c>
      <c r="AZ101" s="109">
        <f t="shared" si="85"/>
        <v>4</v>
      </c>
    </row>
    <row r="102" spans="1:52" ht="56.25">
      <c r="A102" s="63" t="s">
        <v>225</v>
      </c>
      <c r="B102" s="64" t="s">
        <v>226</v>
      </c>
      <c r="C102" s="91" t="s">
        <v>59</v>
      </c>
      <c r="D102" s="56">
        <f t="shared" ref="D102:J102" si="86">K102</f>
        <v>0</v>
      </c>
      <c r="E102" s="56">
        <f t="shared" si="86"/>
        <v>0</v>
      </c>
      <c r="F102" s="56">
        <f t="shared" si="86"/>
        <v>5.9</v>
      </c>
      <c r="G102" s="56">
        <f t="shared" si="86"/>
        <v>0</v>
      </c>
      <c r="H102" s="56">
        <f t="shared" si="86"/>
        <v>0</v>
      </c>
      <c r="I102" s="56">
        <f t="shared" si="86"/>
        <v>0</v>
      </c>
      <c r="J102" s="113">
        <f t="shared" si="86"/>
        <v>4</v>
      </c>
      <c r="K102" s="56">
        <f>' 3(22)'!L71</f>
        <v>0</v>
      </c>
      <c r="L102" s="56">
        <v>0</v>
      </c>
      <c r="M102" s="56">
        <v>5.9</v>
      </c>
      <c r="N102" s="56">
        <v>0</v>
      </c>
      <c r="O102" s="56">
        <v>0</v>
      </c>
      <c r="P102" s="56">
        <v>0</v>
      </c>
      <c r="Q102" s="135">
        <v>4</v>
      </c>
      <c r="R102" s="56">
        <v>0</v>
      </c>
      <c r="S102" s="56">
        <v>0</v>
      </c>
      <c r="T102" s="56">
        <v>0</v>
      </c>
      <c r="U102" s="56">
        <v>0</v>
      </c>
      <c r="V102" s="56">
        <v>0</v>
      </c>
      <c r="W102" s="56">
        <v>0</v>
      </c>
      <c r="X102" s="56">
        <v>0</v>
      </c>
      <c r="Y102" s="56">
        <v>0</v>
      </c>
      <c r="Z102" s="56">
        <v>0</v>
      </c>
      <c r="AA102" s="56">
        <v>0</v>
      </c>
      <c r="AB102" s="56">
        <v>0</v>
      </c>
      <c r="AC102" s="56">
        <v>0</v>
      </c>
      <c r="AD102" s="56">
        <v>0</v>
      </c>
      <c r="AE102" s="56">
        <v>0</v>
      </c>
      <c r="AF102" s="56">
        <v>0</v>
      </c>
      <c r="AG102" s="56">
        <v>0</v>
      </c>
      <c r="AH102" s="56">
        <v>0</v>
      </c>
      <c r="AI102" s="56">
        <v>0</v>
      </c>
      <c r="AJ102" s="56">
        <v>0</v>
      </c>
      <c r="AK102" s="56">
        <v>0</v>
      </c>
      <c r="AL102" s="56">
        <v>0</v>
      </c>
      <c r="AM102" s="56">
        <v>0</v>
      </c>
      <c r="AN102" s="56">
        <v>0</v>
      </c>
      <c r="AO102" s="56">
        <v>0</v>
      </c>
      <c r="AP102" s="56">
        <v>0</v>
      </c>
      <c r="AQ102" s="56">
        <v>0</v>
      </c>
      <c r="AR102" s="56">
        <v>0</v>
      </c>
      <c r="AS102" s="56">
        <v>0</v>
      </c>
      <c r="AT102" s="198">
        <f t="shared" ref="AT102:AZ102" si="87">K102</f>
        <v>0</v>
      </c>
      <c r="AU102" s="56">
        <f t="shared" si="87"/>
        <v>0</v>
      </c>
      <c r="AV102" s="56">
        <f t="shared" si="87"/>
        <v>5.9</v>
      </c>
      <c r="AW102" s="56">
        <f t="shared" si="87"/>
        <v>0</v>
      </c>
      <c r="AX102" s="56">
        <f t="shared" si="87"/>
        <v>0</v>
      </c>
      <c r="AY102" s="56">
        <f t="shared" si="87"/>
        <v>0</v>
      </c>
      <c r="AZ102" s="56">
        <f t="shared" si="87"/>
        <v>4</v>
      </c>
    </row>
    <row r="103" spans="1:52" ht="56.25">
      <c r="A103" s="63" t="s">
        <v>227</v>
      </c>
      <c r="B103" s="64" t="s">
        <v>228</v>
      </c>
      <c r="C103" s="91" t="s">
        <v>59</v>
      </c>
      <c r="D103" s="56">
        <f t="shared" ref="D103:J103" si="88">R103</f>
        <v>0.16</v>
      </c>
      <c r="E103" s="56">
        <f t="shared" si="88"/>
        <v>0</v>
      </c>
      <c r="F103" s="56">
        <f t="shared" si="88"/>
        <v>3.8</v>
      </c>
      <c r="G103" s="56">
        <f t="shared" si="88"/>
        <v>0</v>
      </c>
      <c r="H103" s="56">
        <f t="shared" si="88"/>
        <v>0</v>
      </c>
      <c r="I103" s="56">
        <f t="shared" si="88"/>
        <v>0</v>
      </c>
      <c r="J103" s="211">
        <f t="shared" si="88"/>
        <v>0</v>
      </c>
      <c r="K103" s="56">
        <v>0</v>
      </c>
      <c r="L103" s="56">
        <v>0</v>
      </c>
      <c r="M103" s="56">
        <v>0</v>
      </c>
      <c r="N103" s="56">
        <v>0</v>
      </c>
      <c r="O103" s="56">
        <v>0</v>
      </c>
      <c r="P103" s="56">
        <v>0</v>
      </c>
      <c r="Q103" s="56">
        <v>0</v>
      </c>
      <c r="R103" s="56">
        <f>' 3(23)'!L71</f>
        <v>0.16</v>
      </c>
      <c r="S103" s="56">
        <v>0</v>
      </c>
      <c r="T103" s="56">
        <v>3.8</v>
      </c>
      <c r="U103" s="56">
        <v>0</v>
      </c>
      <c r="V103" s="56">
        <v>0</v>
      </c>
      <c r="W103" s="56">
        <v>0</v>
      </c>
      <c r="X103" s="56">
        <v>0</v>
      </c>
      <c r="Y103" s="56">
        <v>0</v>
      </c>
      <c r="Z103" s="56">
        <v>0</v>
      </c>
      <c r="AA103" s="56">
        <v>0</v>
      </c>
      <c r="AB103" s="56">
        <v>0</v>
      </c>
      <c r="AC103" s="56">
        <v>0</v>
      </c>
      <c r="AD103" s="56">
        <v>0</v>
      </c>
      <c r="AE103" s="56">
        <v>0</v>
      </c>
      <c r="AF103" s="56">
        <v>0</v>
      </c>
      <c r="AG103" s="56">
        <v>0</v>
      </c>
      <c r="AH103" s="56">
        <v>0</v>
      </c>
      <c r="AI103" s="56">
        <v>0</v>
      </c>
      <c r="AJ103" s="56">
        <v>0</v>
      </c>
      <c r="AK103" s="56">
        <v>0</v>
      </c>
      <c r="AL103" s="56">
        <v>0</v>
      </c>
      <c r="AM103" s="56">
        <v>0</v>
      </c>
      <c r="AN103" s="56">
        <v>0</v>
      </c>
      <c r="AO103" s="56">
        <v>0</v>
      </c>
      <c r="AP103" s="56">
        <v>0</v>
      </c>
      <c r="AQ103" s="56">
        <v>0</v>
      </c>
      <c r="AR103" s="56">
        <v>0</v>
      </c>
      <c r="AS103" s="56">
        <v>0</v>
      </c>
      <c r="AT103" s="198">
        <f t="shared" ref="AT103:AZ103" si="89">R103</f>
        <v>0.16</v>
      </c>
      <c r="AU103" s="56">
        <f t="shared" si="89"/>
        <v>0</v>
      </c>
      <c r="AV103" s="56">
        <f t="shared" si="89"/>
        <v>3.8</v>
      </c>
      <c r="AW103" s="56">
        <f t="shared" si="89"/>
        <v>0</v>
      </c>
      <c r="AX103" s="56">
        <f t="shared" si="89"/>
        <v>0</v>
      </c>
      <c r="AY103" s="56">
        <f t="shared" si="89"/>
        <v>0</v>
      </c>
      <c r="AZ103" s="135">
        <f t="shared" si="89"/>
        <v>0</v>
      </c>
    </row>
    <row r="104" spans="1:52" ht="56.25">
      <c r="A104" s="63" t="s">
        <v>229</v>
      </c>
      <c r="B104" s="64" t="s">
        <v>230</v>
      </c>
      <c r="C104" s="91" t="s">
        <v>59</v>
      </c>
      <c r="D104" s="56">
        <f t="shared" ref="D104:J104" si="90">Y104</f>
        <v>0</v>
      </c>
      <c r="E104" s="56">
        <f t="shared" si="90"/>
        <v>0</v>
      </c>
      <c r="F104" s="56">
        <f t="shared" si="90"/>
        <v>12.4</v>
      </c>
      <c r="G104" s="56">
        <f t="shared" si="90"/>
        <v>0</v>
      </c>
      <c r="H104" s="56">
        <f t="shared" si="90"/>
        <v>0</v>
      </c>
      <c r="I104" s="56">
        <f t="shared" si="90"/>
        <v>0</v>
      </c>
      <c r="J104" s="211">
        <f t="shared" si="90"/>
        <v>0</v>
      </c>
      <c r="K104" s="56">
        <v>0</v>
      </c>
      <c r="L104" s="56">
        <v>0</v>
      </c>
      <c r="M104" s="56">
        <v>0</v>
      </c>
      <c r="N104" s="56">
        <v>0</v>
      </c>
      <c r="O104" s="56">
        <v>0</v>
      </c>
      <c r="P104" s="56">
        <v>0</v>
      </c>
      <c r="Q104" s="56">
        <v>0</v>
      </c>
      <c r="R104" s="56">
        <v>0</v>
      </c>
      <c r="S104" s="56">
        <v>0</v>
      </c>
      <c r="T104" s="56">
        <v>0</v>
      </c>
      <c r="U104" s="56">
        <v>0</v>
      </c>
      <c r="V104" s="56">
        <v>0</v>
      </c>
      <c r="W104" s="56">
        <v>0</v>
      </c>
      <c r="X104" s="56">
        <v>0</v>
      </c>
      <c r="Y104" s="56">
        <f>' 3(24)'!L71</f>
        <v>0</v>
      </c>
      <c r="Z104" s="56">
        <v>0</v>
      </c>
      <c r="AA104" s="56">
        <v>12.4</v>
      </c>
      <c r="AB104" s="56">
        <v>0</v>
      </c>
      <c r="AC104" s="56">
        <v>0</v>
      </c>
      <c r="AD104" s="56">
        <v>0</v>
      </c>
      <c r="AE104" s="56">
        <v>0</v>
      </c>
      <c r="AF104" s="56">
        <v>0</v>
      </c>
      <c r="AG104" s="56">
        <v>0</v>
      </c>
      <c r="AH104" s="56">
        <v>0</v>
      </c>
      <c r="AI104" s="56">
        <v>0</v>
      </c>
      <c r="AJ104" s="56">
        <v>0</v>
      </c>
      <c r="AK104" s="56">
        <v>0</v>
      </c>
      <c r="AL104" s="56">
        <v>0</v>
      </c>
      <c r="AM104" s="56">
        <v>0</v>
      </c>
      <c r="AN104" s="56">
        <v>0</v>
      </c>
      <c r="AO104" s="56">
        <v>0</v>
      </c>
      <c r="AP104" s="56">
        <v>0</v>
      </c>
      <c r="AQ104" s="56">
        <v>0</v>
      </c>
      <c r="AR104" s="56">
        <v>0</v>
      </c>
      <c r="AS104" s="56">
        <v>0</v>
      </c>
      <c r="AT104" s="198">
        <f t="shared" ref="AT104:AZ104" si="91">Y104</f>
        <v>0</v>
      </c>
      <c r="AU104" s="56">
        <f t="shared" si="91"/>
        <v>0</v>
      </c>
      <c r="AV104" s="56">
        <f t="shared" si="91"/>
        <v>12.4</v>
      </c>
      <c r="AW104" s="56">
        <f t="shared" si="91"/>
        <v>0</v>
      </c>
      <c r="AX104" s="56">
        <f t="shared" si="91"/>
        <v>0</v>
      </c>
      <c r="AY104" s="56">
        <f t="shared" si="91"/>
        <v>0</v>
      </c>
      <c r="AZ104" s="135">
        <f t="shared" si="91"/>
        <v>0</v>
      </c>
    </row>
    <row r="105" spans="1:52" ht="37.5">
      <c r="A105" s="63" t="s">
        <v>231</v>
      </c>
      <c r="B105" s="64" t="s">
        <v>232</v>
      </c>
      <c r="C105" s="91" t="s">
        <v>59</v>
      </c>
      <c r="D105" s="56">
        <f t="shared" ref="D105:J105" si="92">AF105</f>
        <v>0</v>
      </c>
      <c r="E105" s="56">
        <f t="shared" si="92"/>
        <v>0</v>
      </c>
      <c r="F105" s="56">
        <f t="shared" si="92"/>
        <v>4.2</v>
      </c>
      <c r="G105" s="56">
        <f t="shared" si="92"/>
        <v>0</v>
      </c>
      <c r="H105" s="56">
        <f t="shared" si="92"/>
        <v>0</v>
      </c>
      <c r="I105" s="56">
        <f t="shared" si="92"/>
        <v>0</v>
      </c>
      <c r="J105" s="211">
        <f t="shared" si="92"/>
        <v>0</v>
      </c>
      <c r="K105" s="56">
        <v>0</v>
      </c>
      <c r="L105" s="56">
        <v>0</v>
      </c>
      <c r="M105" s="56">
        <v>0</v>
      </c>
      <c r="N105" s="56">
        <v>0</v>
      </c>
      <c r="O105" s="56">
        <v>0</v>
      </c>
      <c r="P105" s="56">
        <v>0</v>
      </c>
      <c r="Q105" s="56">
        <v>0</v>
      </c>
      <c r="R105" s="56">
        <v>0</v>
      </c>
      <c r="S105" s="56">
        <v>0</v>
      </c>
      <c r="T105" s="56">
        <v>0</v>
      </c>
      <c r="U105" s="56">
        <v>0</v>
      </c>
      <c r="V105" s="56">
        <v>0</v>
      </c>
      <c r="W105" s="56">
        <v>0</v>
      </c>
      <c r="X105" s="56">
        <v>0</v>
      </c>
      <c r="Y105" s="56">
        <v>0</v>
      </c>
      <c r="Z105" s="56">
        <v>0</v>
      </c>
      <c r="AA105" s="56">
        <v>0</v>
      </c>
      <c r="AB105" s="56">
        <v>0</v>
      </c>
      <c r="AC105" s="56">
        <v>0</v>
      </c>
      <c r="AD105" s="56">
        <v>0</v>
      </c>
      <c r="AE105" s="56">
        <v>0</v>
      </c>
      <c r="AF105" s="56">
        <f>' 3(25)'!L71</f>
        <v>0</v>
      </c>
      <c r="AG105" s="56">
        <v>0</v>
      </c>
      <c r="AH105" s="56">
        <v>4.2</v>
      </c>
      <c r="AI105" s="56">
        <v>0</v>
      </c>
      <c r="AJ105" s="56">
        <v>0</v>
      </c>
      <c r="AK105" s="56">
        <v>0</v>
      </c>
      <c r="AL105" s="56">
        <v>0</v>
      </c>
      <c r="AM105" s="56">
        <v>0</v>
      </c>
      <c r="AN105" s="56">
        <v>0</v>
      </c>
      <c r="AO105" s="56">
        <v>0</v>
      </c>
      <c r="AP105" s="56">
        <v>0</v>
      </c>
      <c r="AQ105" s="56">
        <v>0</v>
      </c>
      <c r="AR105" s="56">
        <v>0</v>
      </c>
      <c r="AS105" s="56">
        <v>0</v>
      </c>
      <c r="AT105" s="198">
        <f t="shared" ref="AT105:AZ105" si="93">AF105</f>
        <v>0</v>
      </c>
      <c r="AU105" s="56">
        <f t="shared" si="93"/>
        <v>0</v>
      </c>
      <c r="AV105" s="56">
        <f t="shared" si="93"/>
        <v>4.2</v>
      </c>
      <c r="AW105" s="56">
        <f t="shared" si="93"/>
        <v>0</v>
      </c>
      <c r="AX105" s="56">
        <f t="shared" si="93"/>
        <v>0</v>
      </c>
      <c r="AY105" s="56">
        <f t="shared" si="93"/>
        <v>0</v>
      </c>
      <c r="AZ105" s="135">
        <f t="shared" si="93"/>
        <v>0</v>
      </c>
    </row>
    <row r="106" spans="1:52" ht="75">
      <c r="A106" s="63" t="s">
        <v>233</v>
      </c>
      <c r="B106" s="64" t="s">
        <v>234</v>
      </c>
      <c r="C106" s="91" t="s">
        <v>59</v>
      </c>
      <c r="D106" s="56">
        <f t="shared" ref="D106:J106" si="94">AM106</f>
        <v>0</v>
      </c>
      <c r="E106" s="56">
        <f t="shared" si="94"/>
        <v>0</v>
      </c>
      <c r="F106" s="56">
        <f t="shared" si="94"/>
        <v>8.5</v>
      </c>
      <c r="G106" s="56">
        <f t="shared" si="94"/>
        <v>0</v>
      </c>
      <c r="H106" s="56">
        <f t="shared" si="94"/>
        <v>0</v>
      </c>
      <c r="I106" s="56">
        <f t="shared" si="94"/>
        <v>0</v>
      </c>
      <c r="J106" s="211">
        <f t="shared" si="94"/>
        <v>0</v>
      </c>
      <c r="K106" s="56">
        <v>0</v>
      </c>
      <c r="L106" s="56">
        <v>0</v>
      </c>
      <c r="M106" s="56">
        <v>0</v>
      </c>
      <c r="N106" s="56">
        <v>0</v>
      </c>
      <c r="O106" s="56">
        <v>0</v>
      </c>
      <c r="P106" s="56">
        <v>0</v>
      </c>
      <c r="Q106" s="56">
        <v>0</v>
      </c>
      <c r="R106" s="56">
        <v>0</v>
      </c>
      <c r="S106" s="56">
        <v>0</v>
      </c>
      <c r="T106" s="56">
        <v>0</v>
      </c>
      <c r="U106" s="56">
        <v>0</v>
      </c>
      <c r="V106" s="56">
        <v>0</v>
      </c>
      <c r="W106" s="56">
        <v>0</v>
      </c>
      <c r="X106" s="56">
        <v>0</v>
      </c>
      <c r="Y106" s="56">
        <v>0</v>
      </c>
      <c r="Z106" s="56">
        <v>0</v>
      </c>
      <c r="AA106" s="56">
        <v>0</v>
      </c>
      <c r="AB106" s="56">
        <v>0</v>
      </c>
      <c r="AC106" s="56">
        <v>0</v>
      </c>
      <c r="AD106" s="56">
        <v>0</v>
      </c>
      <c r="AE106" s="56">
        <v>0</v>
      </c>
      <c r="AF106" s="56">
        <v>0</v>
      </c>
      <c r="AG106" s="56">
        <v>0</v>
      </c>
      <c r="AH106" s="56">
        <v>0</v>
      </c>
      <c r="AI106" s="56">
        <v>0</v>
      </c>
      <c r="AJ106" s="56">
        <v>0</v>
      </c>
      <c r="AK106" s="56">
        <v>0</v>
      </c>
      <c r="AL106" s="56">
        <v>0</v>
      </c>
      <c r="AM106" s="56">
        <f>' 3(26)'!L71</f>
        <v>0</v>
      </c>
      <c r="AN106" s="56">
        <v>0</v>
      </c>
      <c r="AO106" s="56">
        <v>8.5</v>
      </c>
      <c r="AP106" s="56">
        <v>0</v>
      </c>
      <c r="AQ106" s="56">
        <v>0</v>
      </c>
      <c r="AR106" s="56">
        <v>0</v>
      </c>
      <c r="AS106" s="56">
        <v>0</v>
      </c>
      <c r="AT106" s="198">
        <f t="shared" ref="AT106:AZ106" si="95">AM106</f>
        <v>0</v>
      </c>
      <c r="AU106" s="56">
        <f t="shared" si="95"/>
        <v>0</v>
      </c>
      <c r="AV106" s="56">
        <f t="shared" si="95"/>
        <v>8.5</v>
      </c>
      <c r="AW106" s="56">
        <f t="shared" si="95"/>
        <v>0</v>
      </c>
      <c r="AX106" s="56">
        <f t="shared" si="95"/>
        <v>0</v>
      </c>
      <c r="AY106" s="56">
        <f t="shared" si="95"/>
        <v>0</v>
      </c>
      <c r="AZ106" s="135">
        <f t="shared" si="95"/>
        <v>0</v>
      </c>
    </row>
    <row r="107" spans="1:52" s="1" customFormat="1">
      <c r="A107" s="52" t="s">
        <v>235</v>
      </c>
      <c r="B107" s="53" t="s">
        <v>236</v>
      </c>
      <c r="C107" s="52" t="s">
        <v>58</v>
      </c>
      <c r="D107" s="56">
        <v>0</v>
      </c>
      <c r="E107" s="56">
        <v>0</v>
      </c>
      <c r="F107" s="56">
        <v>0</v>
      </c>
      <c r="G107" s="56">
        <v>0</v>
      </c>
      <c r="H107" s="56">
        <v>0</v>
      </c>
      <c r="I107" s="56">
        <v>0</v>
      </c>
      <c r="J107" s="56">
        <v>0</v>
      </c>
      <c r="K107" s="102">
        <v>0</v>
      </c>
      <c r="L107" s="102">
        <v>0</v>
      </c>
      <c r="M107" s="102">
        <v>0</v>
      </c>
      <c r="N107" s="102">
        <v>0</v>
      </c>
      <c r="O107" s="102">
        <v>0</v>
      </c>
      <c r="P107" s="102">
        <v>0</v>
      </c>
      <c r="Q107" s="102">
        <v>0</v>
      </c>
      <c r="R107" s="102">
        <v>0</v>
      </c>
      <c r="S107" s="102">
        <v>0</v>
      </c>
      <c r="T107" s="102">
        <v>0</v>
      </c>
      <c r="U107" s="102">
        <v>0</v>
      </c>
      <c r="V107" s="102">
        <v>0</v>
      </c>
      <c r="W107" s="102">
        <v>0</v>
      </c>
      <c r="X107" s="102">
        <v>0</v>
      </c>
      <c r="Y107" s="102">
        <v>0</v>
      </c>
      <c r="Z107" s="102">
        <v>0</v>
      </c>
      <c r="AA107" s="102">
        <v>0</v>
      </c>
      <c r="AB107" s="102">
        <v>0</v>
      </c>
      <c r="AC107" s="102">
        <v>0</v>
      </c>
      <c r="AD107" s="102">
        <v>0</v>
      </c>
      <c r="AE107" s="102">
        <v>0</v>
      </c>
      <c r="AF107" s="102">
        <v>0</v>
      </c>
      <c r="AG107" s="102">
        <v>0</v>
      </c>
      <c r="AH107" s="102">
        <v>0</v>
      </c>
      <c r="AI107" s="102">
        <v>0</v>
      </c>
      <c r="AJ107" s="102">
        <v>0</v>
      </c>
      <c r="AK107" s="102">
        <v>0</v>
      </c>
      <c r="AL107" s="102">
        <v>0</v>
      </c>
      <c r="AM107" s="102">
        <v>0</v>
      </c>
      <c r="AN107" s="102">
        <v>0</v>
      </c>
      <c r="AO107" s="102">
        <v>0</v>
      </c>
      <c r="AP107" s="102">
        <v>0</v>
      </c>
      <c r="AQ107" s="102">
        <v>0</v>
      </c>
      <c r="AR107" s="102">
        <v>0</v>
      </c>
      <c r="AS107" s="102">
        <v>0</v>
      </c>
      <c r="AT107" s="56">
        <v>0</v>
      </c>
      <c r="AU107" s="56">
        <v>0</v>
      </c>
      <c r="AV107" s="56">
        <v>0</v>
      </c>
      <c r="AW107" s="56">
        <v>0</v>
      </c>
      <c r="AX107" s="56">
        <v>0</v>
      </c>
      <c r="AY107" s="56">
        <v>0</v>
      </c>
      <c r="AZ107" s="56">
        <v>0</v>
      </c>
    </row>
    <row r="108" spans="1:52" s="39" customFormat="1">
      <c r="A108" s="34" t="s">
        <v>237</v>
      </c>
      <c r="B108" s="108" t="s">
        <v>238</v>
      </c>
      <c r="C108" s="34" t="s">
        <v>58</v>
      </c>
      <c r="D108" s="109">
        <v>0</v>
      </c>
      <c r="E108" s="109">
        <v>0</v>
      </c>
      <c r="F108" s="109">
        <v>0</v>
      </c>
      <c r="G108" s="109">
        <v>0</v>
      </c>
      <c r="H108" s="109">
        <v>0</v>
      </c>
      <c r="I108" s="109">
        <v>0</v>
      </c>
      <c r="J108" s="109">
        <v>0</v>
      </c>
      <c r="K108" s="109">
        <v>0</v>
      </c>
      <c r="L108" s="109">
        <v>0</v>
      </c>
      <c r="M108" s="109">
        <v>0</v>
      </c>
      <c r="N108" s="109">
        <v>0</v>
      </c>
      <c r="O108" s="109">
        <v>0</v>
      </c>
      <c r="P108" s="109">
        <v>0</v>
      </c>
      <c r="Q108" s="109">
        <v>0</v>
      </c>
      <c r="R108" s="109">
        <v>0</v>
      </c>
      <c r="S108" s="109">
        <v>0</v>
      </c>
      <c r="T108" s="109">
        <v>0</v>
      </c>
      <c r="U108" s="109">
        <v>0</v>
      </c>
      <c r="V108" s="109">
        <v>0</v>
      </c>
      <c r="W108" s="109">
        <v>0</v>
      </c>
      <c r="X108" s="109">
        <v>0</v>
      </c>
      <c r="Y108" s="109">
        <v>0</v>
      </c>
      <c r="Z108" s="109">
        <v>0</v>
      </c>
      <c r="AA108" s="109">
        <v>0</v>
      </c>
      <c r="AB108" s="109">
        <v>0</v>
      </c>
      <c r="AC108" s="109">
        <v>0</v>
      </c>
      <c r="AD108" s="109">
        <v>0</v>
      </c>
      <c r="AE108" s="109">
        <v>0</v>
      </c>
      <c r="AF108" s="109">
        <v>0</v>
      </c>
      <c r="AG108" s="109">
        <v>0</v>
      </c>
      <c r="AH108" s="109">
        <v>0</v>
      </c>
      <c r="AI108" s="109">
        <v>0</v>
      </c>
      <c r="AJ108" s="109">
        <v>0</v>
      </c>
      <c r="AK108" s="109">
        <v>0</v>
      </c>
      <c r="AL108" s="109">
        <v>0</v>
      </c>
      <c r="AM108" s="109">
        <v>0</v>
      </c>
      <c r="AN108" s="109">
        <v>0</v>
      </c>
      <c r="AO108" s="109">
        <v>0</v>
      </c>
      <c r="AP108" s="109">
        <v>0</v>
      </c>
      <c r="AQ108" s="109">
        <v>0</v>
      </c>
      <c r="AR108" s="109">
        <v>0</v>
      </c>
      <c r="AS108" s="109">
        <v>0</v>
      </c>
      <c r="AT108" s="109">
        <v>0</v>
      </c>
      <c r="AU108" s="109">
        <v>0</v>
      </c>
      <c r="AV108" s="109">
        <v>0</v>
      </c>
      <c r="AW108" s="109">
        <v>0</v>
      </c>
      <c r="AX108" s="109">
        <v>0</v>
      </c>
      <c r="AY108" s="109">
        <v>0</v>
      </c>
      <c r="AZ108" s="109">
        <v>0</v>
      </c>
    </row>
    <row r="109" spans="1:52">
      <c r="A109" s="63" t="s">
        <v>239</v>
      </c>
      <c r="B109" s="82" t="s">
        <v>240</v>
      </c>
      <c r="C109" s="91" t="s">
        <v>59</v>
      </c>
      <c r="D109" s="91" t="s">
        <v>59</v>
      </c>
      <c r="E109" s="91" t="s">
        <v>59</v>
      </c>
      <c r="F109" s="91" t="s">
        <v>59</v>
      </c>
      <c r="G109" s="91" t="s">
        <v>59</v>
      </c>
      <c r="H109" s="91" t="s">
        <v>59</v>
      </c>
      <c r="I109" s="91" t="s">
        <v>59</v>
      </c>
      <c r="J109" s="91" t="s">
        <v>59</v>
      </c>
      <c r="K109" s="91" t="s">
        <v>59</v>
      </c>
      <c r="L109" s="91" t="s">
        <v>59</v>
      </c>
      <c r="M109" s="91" t="s">
        <v>59</v>
      </c>
      <c r="N109" s="91" t="s">
        <v>59</v>
      </c>
      <c r="O109" s="91" t="s">
        <v>59</v>
      </c>
      <c r="P109" s="91" t="s">
        <v>59</v>
      </c>
      <c r="Q109" s="91" t="s">
        <v>59</v>
      </c>
      <c r="R109" s="91" t="s">
        <v>59</v>
      </c>
      <c r="S109" s="91" t="s">
        <v>59</v>
      </c>
      <c r="T109" s="91" t="s">
        <v>59</v>
      </c>
      <c r="U109" s="91" t="s">
        <v>59</v>
      </c>
      <c r="V109" s="91" t="s">
        <v>59</v>
      </c>
      <c r="W109" s="91" t="s">
        <v>59</v>
      </c>
      <c r="X109" s="91" t="s">
        <v>59</v>
      </c>
      <c r="Y109" s="91" t="s">
        <v>59</v>
      </c>
      <c r="Z109" s="91" t="s">
        <v>59</v>
      </c>
      <c r="AA109" s="91" t="s">
        <v>59</v>
      </c>
      <c r="AB109" s="91" t="s">
        <v>59</v>
      </c>
      <c r="AC109" s="91" t="s">
        <v>59</v>
      </c>
      <c r="AD109" s="91" t="s">
        <v>59</v>
      </c>
      <c r="AE109" s="91" t="s">
        <v>59</v>
      </c>
      <c r="AF109" s="91" t="s">
        <v>59</v>
      </c>
      <c r="AG109" s="91" t="s">
        <v>59</v>
      </c>
      <c r="AH109" s="91" t="s">
        <v>59</v>
      </c>
      <c r="AI109" s="91" t="s">
        <v>59</v>
      </c>
      <c r="AJ109" s="91" t="s">
        <v>59</v>
      </c>
      <c r="AK109" s="91" t="s">
        <v>59</v>
      </c>
      <c r="AL109" s="91" t="s">
        <v>59</v>
      </c>
      <c r="AM109" s="91" t="s">
        <v>59</v>
      </c>
      <c r="AN109" s="91" t="s">
        <v>59</v>
      </c>
      <c r="AO109" s="91" t="s">
        <v>59</v>
      </c>
      <c r="AP109" s="91" t="s">
        <v>59</v>
      </c>
      <c r="AQ109" s="91" t="s">
        <v>59</v>
      </c>
      <c r="AR109" s="91" t="s">
        <v>59</v>
      </c>
      <c r="AS109" s="91" t="s">
        <v>59</v>
      </c>
      <c r="AT109" s="91" t="s">
        <v>59</v>
      </c>
      <c r="AU109" s="91" t="s">
        <v>59</v>
      </c>
      <c r="AV109" s="91" t="s">
        <v>59</v>
      </c>
      <c r="AW109" s="91" t="s">
        <v>59</v>
      </c>
      <c r="AX109" s="91" t="s">
        <v>59</v>
      </c>
      <c r="AY109" s="91" t="s">
        <v>59</v>
      </c>
      <c r="AZ109" s="91" t="s">
        <v>59</v>
      </c>
    </row>
    <row r="110" spans="1:52">
      <c r="A110" s="63" t="s">
        <v>241</v>
      </c>
      <c r="B110" s="82" t="s">
        <v>242</v>
      </c>
      <c r="C110" s="91" t="s">
        <v>59</v>
      </c>
      <c r="D110" s="91" t="s">
        <v>59</v>
      </c>
      <c r="E110" s="91" t="s">
        <v>59</v>
      </c>
      <c r="F110" s="91" t="s">
        <v>59</v>
      </c>
      <c r="G110" s="91" t="s">
        <v>59</v>
      </c>
      <c r="H110" s="91" t="s">
        <v>59</v>
      </c>
      <c r="I110" s="91" t="s">
        <v>59</v>
      </c>
      <c r="J110" s="91" t="s">
        <v>59</v>
      </c>
      <c r="K110" s="91" t="s">
        <v>59</v>
      </c>
      <c r="L110" s="91" t="s">
        <v>59</v>
      </c>
      <c r="M110" s="91" t="s">
        <v>59</v>
      </c>
      <c r="N110" s="91" t="s">
        <v>59</v>
      </c>
      <c r="O110" s="91" t="s">
        <v>59</v>
      </c>
      <c r="P110" s="91" t="s">
        <v>59</v>
      </c>
      <c r="Q110" s="91" t="s">
        <v>59</v>
      </c>
      <c r="R110" s="91" t="s">
        <v>59</v>
      </c>
      <c r="S110" s="91" t="s">
        <v>59</v>
      </c>
      <c r="T110" s="91" t="s">
        <v>59</v>
      </c>
      <c r="U110" s="91" t="s">
        <v>59</v>
      </c>
      <c r="V110" s="91" t="s">
        <v>59</v>
      </c>
      <c r="W110" s="91" t="s">
        <v>59</v>
      </c>
      <c r="X110" s="91" t="s">
        <v>59</v>
      </c>
      <c r="Y110" s="91" t="s">
        <v>59</v>
      </c>
      <c r="Z110" s="91" t="s">
        <v>59</v>
      </c>
      <c r="AA110" s="91" t="s">
        <v>59</v>
      </c>
      <c r="AB110" s="91" t="s">
        <v>59</v>
      </c>
      <c r="AC110" s="91" t="s">
        <v>59</v>
      </c>
      <c r="AD110" s="91" t="s">
        <v>59</v>
      </c>
      <c r="AE110" s="91" t="s">
        <v>59</v>
      </c>
      <c r="AF110" s="91" t="s">
        <v>59</v>
      </c>
      <c r="AG110" s="91" t="s">
        <v>59</v>
      </c>
      <c r="AH110" s="91" t="s">
        <v>59</v>
      </c>
      <c r="AI110" s="91" t="s">
        <v>59</v>
      </c>
      <c r="AJ110" s="91" t="s">
        <v>59</v>
      </c>
      <c r="AK110" s="91" t="s">
        <v>59</v>
      </c>
      <c r="AL110" s="91" t="s">
        <v>59</v>
      </c>
      <c r="AM110" s="91" t="s">
        <v>59</v>
      </c>
      <c r="AN110" s="91" t="s">
        <v>59</v>
      </c>
      <c r="AO110" s="91" t="s">
        <v>59</v>
      </c>
      <c r="AP110" s="91" t="s">
        <v>59</v>
      </c>
      <c r="AQ110" s="91" t="s">
        <v>59</v>
      </c>
      <c r="AR110" s="91" t="s">
        <v>59</v>
      </c>
      <c r="AS110" s="91" t="s">
        <v>59</v>
      </c>
      <c r="AT110" s="91" t="s">
        <v>59</v>
      </c>
      <c r="AU110" s="91" t="s">
        <v>59</v>
      </c>
      <c r="AV110" s="91" t="s">
        <v>59</v>
      </c>
      <c r="AW110" s="91" t="s">
        <v>59</v>
      </c>
      <c r="AX110" s="91" t="s">
        <v>59</v>
      </c>
      <c r="AY110" s="91" t="s">
        <v>59</v>
      </c>
      <c r="AZ110" s="91" t="s">
        <v>59</v>
      </c>
    </row>
    <row r="111" spans="1:52">
      <c r="A111" s="63" t="s">
        <v>243</v>
      </c>
      <c r="B111" s="82" t="s">
        <v>244</v>
      </c>
      <c r="C111" s="91" t="s">
        <v>59</v>
      </c>
      <c r="D111" s="91" t="s">
        <v>59</v>
      </c>
      <c r="E111" s="91" t="s">
        <v>59</v>
      </c>
      <c r="F111" s="91" t="s">
        <v>59</v>
      </c>
      <c r="G111" s="91" t="s">
        <v>59</v>
      </c>
      <c r="H111" s="91" t="s">
        <v>59</v>
      </c>
      <c r="I111" s="91" t="s">
        <v>59</v>
      </c>
      <c r="J111" s="91" t="s">
        <v>59</v>
      </c>
      <c r="K111" s="91" t="s">
        <v>59</v>
      </c>
      <c r="L111" s="91" t="s">
        <v>59</v>
      </c>
      <c r="M111" s="91" t="s">
        <v>59</v>
      </c>
      <c r="N111" s="91" t="s">
        <v>59</v>
      </c>
      <c r="O111" s="91" t="s">
        <v>59</v>
      </c>
      <c r="P111" s="91" t="s">
        <v>59</v>
      </c>
      <c r="Q111" s="91" t="s">
        <v>59</v>
      </c>
      <c r="R111" s="91" t="s">
        <v>59</v>
      </c>
      <c r="S111" s="91" t="s">
        <v>59</v>
      </c>
      <c r="T111" s="91" t="s">
        <v>59</v>
      </c>
      <c r="U111" s="91" t="s">
        <v>59</v>
      </c>
      <c r="V111" s="91" t="s">
        <v>59</v>
      </c>
      <c r="W111" s="91" t="s">
        <v>59</v>
      </c>
      <c r="X111" s="91" t="s">
        <v>59</v>
      </c>
      <c r="Y111" s="91" t="s">
        <v>59</v>
      </c>
      <c r="Z111" s="91" t="s">
        <v>59</v>
      </c>
      <c r="AA111" s="91" t="s">
        <v>59</v>
      </c>
      <c r="AB111" s="91" t="s">
        <v>59</v>
      </c>
      <c r="AC111" s="91" t="s">
        <v>59</v>
      </c>
      <c r="AD111" s="91" t="s">
        <v>59</v>
      </c>
      <c r="AE111" s="91" t="s">
        <v>59</v>
      </c>
      <c r="AF111" s="91" t="s">
        <v>59</v>
      </c>
      <c r="AG111" s="91" t="s">
        <v>59</v>
      </c>
      <c r="AH111" s="91" t="s">
        <v>59</v>
      </c>
      <c r="AI111" s="91" t="s">
        <v>59</v>
      </c>
      <c r="AJ111" s="91" t="s">
        <v>59</v>
      </c>
      <c r="AK111" s="91" t="s">
        <v>59</v>
      </c>
      <c r="AL111" s="91" t="s">
        <v>59</v>
      </c>
      <c r="AM111" s="91" t="s">
        <v>59</v>
      </c>
      <c r="AN111" s="91" t="s">
        <v>59</v>
      </c>
      <c r="AO111" s="91" t="s">
        <v>59</v>
      </c>
      <c r="AP111" s="91" t="s">
        <v>59</v>
      </c>
      <c r="AQ111" s="91" t="s">
        <v>59</v>
      </c>
      <c r="AR111" s="91" t="s">
        <v>59</v>
      </c>
      <c r="AS111" s="91" t="s">
        <v>59</v>
      </c>
      <c r="AT111" s="91" t="s">
        <v>59</v>
      </c>
      <c r="AU111" s="91" t="s">
        <v>59</v>
      </c>
      <c r="AV111" s="91" t="s">
        <v>59</v>
      </c>
      <c r="AW111" s="91" t="s">
        <v>59</v>
      </c>
      <c r="AX111" s="91" t="s">
        <v>59</v>
      </c>
      <c r="AY111" s="91" t="s">
        <v>59</v>
      </c>
      <c r="AZ111" s="91" t="s">
        <v>59</v>
      </c>
    </row>
    <row r="112" spans="1:52">
      <c r="A112" s="63" t="s">
        <v>245</v>
      </c>
      <c r="B112" s="82" t="s">
        <v>246</v>
      </c>
      <c r="C112" s="91" t="s">
        <v>59</v>
      </c>
      <c r="D112" s="91" t="s">
        <v>59</v>
      </c>
      <c r="E112" s="91" t="s">
        <v>59</v>
      </c>
      <c r="F112" s="91" t="s">
        <v>59</v>
      </c>
      <c r="G112" s="91" t="s">
        <v>59</v>
      </c>
      <c r="H112" s="91" t="s">
        <v>59</v>
      </c>
      <c r="I112" s="91" t="s">
        <v>59</v>
      </c>
      <c r="J112" s="91" t="s">
        <v>59</v>
      </c>
      <c r="K112" s="91" t="s">
        <v>59</v>
      </c>
      <c r="L112" s="91" t="s">
        <v>59</v>
      </c>
      <c r="M112" s="91" t="s">
        <v>59</v>
      </c>
      <c r="N112" s="91" t="s">
        <v>59</v>
      </c>
      <c r="O112" s="91" t="s">
        <v>59</v>
      </c>
      <c r="P112" s="91" t="s">
        <v>59</v>
      </c>
      <c r="Q112" s="91" t="s">
        <v>59</v>
      </c>
      <c r="R112" s="91" t="s">
        <v>59</v>
      </c>
      <c r="S112" s="91" t="s">
        <v>59</v>
      </c>
      <c r="T112" s="91" t="s">
        <v>59</v>
      </c>
      <c r="U112" s="91" t="s">
        <v>59</v>
      </c>
      <c r="V112" s="91" t="s">
        <v>59</v>
      </c>
      <c r="W112" s="91" t="s">
        <v>59</v>
      </c>
      <c r="X112" s="91" t="s">
        <v>59</v>
      </c>
      <c r="Y112" s="91" t="s">
        <v>59</v>
      </c>
      <c r="Z112" s="91" t="s">
        <v>59</v>
      </c>
      <c r="AA112" s="91" t="s">
        <v>59</v>
      </c>
      <c r="AB112" s="91" t="s">
        <v>59</v>
      </c>
      <c r="AC112" s="91" t="s">
        <v>59</v>
      </c>
      <c r="AD112" s="91" t="s">
        <v>59</v>
      </c>
      <c r="AE112" s="91" t="s">
        <v>59</v>
      </c>
      <c r="AF112" s="91" t="s">
        <v>59</v>
      </c>
      <c r="AG112" s="91" t="s">
        <v>59</v>
      </c>
      <c r="AH112" s="91" t="s">
        <v>59</v>
      </c>
      <c r="AI112" s="91" t="s">
        <v>59</v>
      </c>
      <c r="AJ112" s="91" t="s">
        <v>59</v>
      </c>
      <c r="AK112" s="91" t="s">
        <v>59</v>
      </c>
      <c r="AL112" s="91" t="s">
        <v>59</v>
      </c>
      <c r="AM112" s="91" t="s">
        <v>59</v>
      </c>
      <c r="AN112" s="91" t="s">
        <v>59</v>
      </c>
      <c r="AO112" s="91" t="s">
        <v>59</v>
      </c>
      <c r="AP112" s="91" t="s">
        <v>59</v>
      </c>
      <c r="AQ112" s="91" t="s">
        <v>59</v>
      </c>
      <c r="AR112" s="91" t="s">
        <v>59</v>
      </c>
      <c r="AS112" s="91" t="s">
        <v>59</v>
      </c>
      <c r="AT112" s="91" t="s">
        <v>59</v>
      </c>
      <c r="AU112" s="91" t="s">
        <v>59</v>
      </c>
      <c r="AV112" s="91" t="s">
        <v>59</v>
      </c>
      <c r="AW112" s="91" t="s">
        <v>59</v>
      </c>
      <c r="AX112" s="91" t="s">
        <v>59</v>
      </c>
      <c r="AY112" s="91" t="s">
        <v>59</v>
      </c>
      <c r="AZ112" s="91" t="s">
        <v>59</v>
      </c>
    </row>
    <row r="113" spans="1:52">
      <c r="A113" s="63" t="s">
        <v>247</v>
      </c>
      <c r="B113" s="82" t="s">
        <v>248</v>
      </c>
      <c r="C113" s="91" t="s">
        <v>59</v>
      </c>
      <c r="D113" s="91" t="s">
        <v>59</v>
      </c>
      <c r="E113" s="91" t="s">
        <v>59</v>
      </c>
      <c r="F113" s="91" t="s">
        <v>59</v>
      </c>
      <c r="G113" s="91" t="s">
        <v>59</v>
      </c>
      <c r="H113" s="91" t="s">
        <v>59</v>
      </c>
      <c r="I113" s="91" t="s">
        <v>59</v>
      </c>
      <c r="J113" s="91" t="s">
        <v>59</v>
      </c>
      <c r="K113" s="91" t="s">
        <v>59</v>
      </c>
      <c r="L113" s="91" t="s">
        <v>59</v>
      </c>
      <c r="M113" s="91" t="s">
        <v>59</v>
      </c>
      <c r="N113" s="91" t="s">
        <v>59</v>
      </c>
      <c r="O113" s="91" t="s">
        <v>59</v>
      </c>
      <c r="P113" s="91" t="s">
        <v>59</v>
      </c>
      <c r="Q113" s="91" t="s">
        <v>59</v>
      </c>
      <c r="R113" s="91" t="s">
        <v>59</v>
      </c>
      <c r="S113" s="91" t="s">
        <v>59</v>
      </c>
      <c r="T113" s="91" t="s">
        <v>59</v>
      </c>
      <c r="U113" s="91" t="s">
        <v>59</v>
      </c>
      <c r="V113" s="91" t="s">
        <v>59</v>
      </c>
      <c r="W113" s="91" t="s">
        <v>59</v>
      </c>
      <c r="X113" s="91" t="s">
        <v>59</v>
      </c>
      <c r="Y113" s="91" t="s">
        <v>59</v>
      </c>
      <c r="Z113" s="91" t="s">
        <v>59</v>
      </c>
      <c r="AA113" s="91" t="s">
        <v>59</v>
      </c>
      <c r="AB113" s="91" t="s">
        <v>59</v>
      </c>
      <c r="AC113" s="91" t="s">
        <v>59</v>
      </c>
      <c r="AD113" s="91" t="s">
        <v>59</v>
      </c>
      <c r="AE113" s="91" t="s">
        <v>59</v>
      </c>
      <c r="AF113" s="91" t="s">
        <v>59</v>
      </c>
      <c r="AG113" s="91" t="s">
        <v>59</v>
      </c>
      <c r="AH113" s="91" t="s">
        <v>59</v>
      </c>
      <c r="AI113" s="91" t="s">
        <v>59</v>
      </c>
      <c r="AJ113" s="91" t="s">
        <v>59</v>
      </c>
      <c r="AK113" s="91" t="s">
        <v>59</v>
      </c>
      <c r="AL113" s="91" t="s">
        <v>59</v>
      </c>
      <c r="AM113" s="91" t="s">
        <v>59</v>
      </c>
      <c r="AN113" s="91" t="s">
        <v>59</v>
      </c>
      <c r="AO113" s="91" t="s">
        <v>59</v>
      </c>
      <c r="AP113" s="91" t="s">
        <v>59</v>
      </c>
      <c r="AQ113" s="91" t="s">
        <v>59</v>
      </c>
      <c r="AR113" s="91" t="s">
        <v>59</v>
      </c>
      <c r="AS113" s="91" t="s">
        <v>59</v>
      </c>
      <c r="AT113" s="91" t="s">
        <v>59</v>
      </c>
      <c r="AU113" s="91" t="s">
        <v>59</v>
      </c>
      <c r="AV113" s="91" t="s">
        <v>59</v>
      </c>
      <c r="AW113" s="91" t="s">
        <v>59</v>
      </c>
      <c r="AX113" s="91" t="s">
        <v>59</v>
      </c>
      <c r="AY113" s="91" t="s">
        <v>59</v>
      </c>
      <c r="AZ113" s="91" t="s">
        <v>59</v>
      </c>
    </row>
    <row r="114" spans="1:52">
      <c r="A114" s="63" t="s">
        <v>249</v>
      </c>
      <c r="B114" s="82" t="s">
        <v>250</v>
      </c>
      <c r="C114" s="91" t="s">
        <v>59</v>
      </c>
      <c r="D114" s="91" t="s">
        <v>59</v>
      </c>
      <c r="E114" s="91" t="s">
        <v>59</v>
      </c>
      <c r="F114" s="91" t="s">
        <v>59</v>
      </c>
      <c r="G114" s="91" t="s">
        <v>59</v>
      </c>
      <c r="H114" s="91" t="s">
        <v>59</v>
      </c>
      <c r="I114" s="91" t="s">
        <v>59</v>
      </c>
      <c r="J114" s="91" t="s">
        <v>59</v>
      </c>
      <c r="K114" s="91" t="s">
        <v>59</v>
      </c>
      <c r="L114" s="91" t="s">
        <v>59</v>
      </c>
      <c r="M114" s="91" t="s">
        <v>59</v>
      </c>
      <c r="N114" s="91" t="s">
        <v>59</v>
      </c>
      <c r="O114" s="91" t="s">
        <v>59</v>
      </c>
      <c r="P114" s="91" t="s">
        <v>59</v>
      </c>
      <c r="Q114" s="91" t="s">
        <v>59</v>
      </c>
      <c r="R114" s="91" t="s">
        <v>59</v>
      </c>
      <c r="S114" s="91" t="s">
        <v>59</v>
      </c>
      <c r="T114" s="91" t="s">
        <v>59</v>
      </c>
      <c r="U114" s="91" t="s">
        <v>59</v>
      </c>
      <c r="V114" s="91" t="s">
        <v>59</v>
      </c>
      <c r="W114" s="91" t="s">
        <v>59</v>
      </c>
      <c r="X114" s="91" t="s">
        <v>59</v>
      </c>
      <c r="Y114" s="91" t="s">
        <v>59</v>
      </c>
      <c r="Z114" s="91" t="s">
        <v>59</v>
      </c>
      <c r="AA114" s="91" t="s">
        <v>59</v>
      </c>
      <c r="AB114" s="91" t="s">
        <v>59</v>
      </c>
      <c r="AC114" s="91" t="s">
        <v>59</v>
      </c>
      <c r="AD114" s="91" t="s">
        <v>59</v>
      </c>
      <c r="AE114" s="91" t="s">
        <v>59</v>
      </c>
      <c r="AF114" s="91" t="s">
        <v>59</v>
      </c>
      <c r="AG114" s="91" t="s">
        <v>59</v>
      </c>
      <c r="AH114" s="91" t="s">
        <v>59</v>
      </c>
      <c r="AI114" s="91" t="s">
        <v>59</v>
      </c>
      <c r="AJ114" s="91" t="s">
        <v>59</v>
      </c>
      <c r="AK114" s="91" t="s">
        <v>59</v>
      </c>
      <c r="AL114" s="91" t="s">
        <v>59</v>
      </c>
      <c r="AM114" s="91" t="s">
        <v>59</v>
      </c>
      <c r="AN114" s="91" t="s">
        <v>59</v>
      </c>
      <c r="AO114" s="91" t="s">
        <v>59</v>
      </c>
      <c r="AP114" s="91" t="s">
        <v>59</v>
      </c>
      <c r="AQ114" s="91" t="s">
        <v>59</v>
      </c>
      <c r="AR114" s="91" t="s">
        <v>59</v>
      </c>
      <c r="AS114" s="91" t="s">
        <v>59</v>
      </c>
      <c r="AT114" s="91" t="s">
        <v>59</v>
      </c>
      <c r="AU114" s="91" t="s">
        <v>59</v>
      </c>
      <c r="AV114" s="91" t="s">
        <v>59</v>
      </c>
      <c r="AW114" s="91" t="s">
        <v>59</v>
      </c>
      <c r="AX114" s="91" t="s">
        <v>59</v>
      </c>
      <c r="AY114" s="91" t="s">
        <v>59</v>
      </c>
      <c r="AZ114" s="91" t="s">
        <v>59</v>
      </c>
    </row>
    <row r="115" spans="1:52">
      <c r="A115" s="63" t="s">
        <v>251</v>
      </c>
      <c r="B115" s="83" t="s">
        <v>252</v>
      </c>
      <c r="C115" s="91" t="s">
        <v>59</v>
      </c>
      <c r="D115" s="91" t="s">
        <v>59</v>
      </c>
      <c r="E115" s="91" t="s">
        <v>59</v>
      </c>
      <c r="F115" s="91" t="s">
        <v>59</v>
      </c>
      <c r="G115" s="91" t="s">
        <v>59</v>
      </c>
      <c r="H115" s="91" t="s">
        <v>59</v>
      </c>
      <c r="I115" s="91" t="s">
        <v>59</v>
      </c>
      <c r="J115" s="91" t="s">
        <v>59</v>
      </c>
      <c r="K115" s="91" t="s">
        <v>59</v>
      </c>
      <c r="L115" s="91" t="s">
        <v>59</v>
      </c>
      <c r="M115" s="91" t="s">
        <v>59</v>
      </c>
      <c r="N115" s="91" t="s">
        <v>59</v>
      </c>
      <c r="O115" s="91" t="s">
        <v>59</v>
      </c>
      <c r="P115" s="91" t="s">
        <v>59</v>
      </c>
      <c r="Q115" s="91" t="s">
        <v>59</v>
      </c>
      <c r="R115" s="91" t="s">
        <v>59</v>
      </c>
      <c r="S115" s="91" t="s">
        <v>59</v>
      </c>
      <c r="T115" s="91" t="s">
        <v>59</v>
      </c>
      <c r="U115" s="91" t="s">
        <v>59</v>
      </c>
      <c r="V115" s="91" t="s">
        <v>59</v>
      </c>
      <c r="W115" s="91" t="s">
        <v>59</v>
      </c>
      <c r="X115" s="91" t="s">
        <v>59</v>
      </c>
      <c r="Y115" s="91" t="s">
        <v>59</v>
      </c>
      <c r="Z115" s="91" t="s">
        <v>59</v>
      </c>
      <c r="AA115" s="91" t="s">
        <v>59</v>
      </c>
      <c r="AB115" s="91" t="s">
        <v>59</v>
      </c>
      <c r="AC115" s="91" t="s">
        <v>59</v>
      </c>
      <c r="AD115" s="91" t="s">
        <v>59</v>
      </c>
      <c r="AE115" s="91" t="s">
        <v>59</v>
      </c>
      <c r="AF115" s="91" t="s">
        <v>59</v>
      </c>
      <c r="AG115" s="91" t="s">
        <v>59</v>
      </c>
      <c r="AH115" s="91" t="s">
        <v>59</v>
      </c>
      <c r="AI115" s="91" t="s">
        <v>59</v>
      </c>
      <c r="AJ115" s="91" t="s">
        <v>59</v>
      </c>
      <c r="AK115" s="91" t="s">
        <v>59</v>
      </c>
      <c r="AL115" s="91" t="s">
        <v>59</v>
      </c>
      <c r="AM115" s="91" t="s">
        <v>59</v>
      </c>
      <c r="AN115" s="91" t="s">
        <v>59</v>
      </c>
      <c r="AO115" s="91" t="s">
        <v>59</v>
      </c>
      <c r="AP115" s="91" t="s">
        <v>59</v>
      </c>
      <c r="AQ115" s="91" t="s">
        <v>59</v>
      </c>
      <c r="AR115" s="91" t="s">
        <v>59</v>
      </c>
      <c r="AS115" s="91" t="s">
        <v>59</v>
      </c>
      <c r="AT115" s="91" t="s">
        <v>59</v>
      </c>
      <c r="AU115" s="91" t="s">
        <v>59</v>
      </c>
      <c r="AV115" s="91" t="s">
        <v>59</v>
      </c>
      <c r="AW115" s="91" t="s">
        <v>59</v>
      </c>
      <c r="AX115" s="91" t="s">
        <v>59</v>
      </c>
      <c r="AY115" s="91" t="s">
        <v>59</v>
      </c>
      <c r="AZ115" s="91" t="s">
        <v>59</v>
      </c>
    </row>
    <row r="116" spans="1:52">
      <c r="A116" s="63" t="s">
        <v>253</v>
      </c>
      <c r="B116" s="82" t="s">
        <v>254</v>
      </c>
      <c r="C116" s="91" t="s">
        <v>59</v>
      </c>
      <c r="D116" s="91" t="s">
        <v>59</v>
      </c>
      <c r="E116" s="91" t="s">
        <v>59</v>
      </c>
      <c r="F116" s="91" t="s">
        <v>59</v>
      </c>
      <c r="G116" s="91" t="s">
        <v>59</v>
      </c>
      <c r="H116" s="91" t="s">
        <v>59</v>
      </c>
      <c r="I116" s="91" t="s">
        <v>59</v>
      </c>
      <c r="J116" s="91" t="s">
        <v>59</v>
      </c>
      <c r="K116" s="91" t="s">
        <v>59</v>
      </c>
      <c r="L116" s="91" t="s">
        <v>59</v>
      </c>
      <c r="M116" s="91" t="s">
        <v>59</v>
      </c>
      <c r="N116" s="91" t="s">
        <v>59</v>
      </c>
      <c r="O116" s="91" t="s">
        <v>59</v>
      </c>
      <c r="P116" s="91" t="s">
        <v>59</v>
      </c>
      <c r="Q116" s="91" t="s">
        <v>59</v>
      </c>
      <c r="R116" s="91" t="s">
        <v>59</v>
      </c>
      <c r="S116" s="91" t="s">
        <v>59</v>
      </c>
      <c r="T116" s="91" t="s">
        <v>59</v>
      </c>
      <c r="U116" s="91" t="s">
        <v>59</v>
      </c>
      <c r="V116" s="91" t="s">
        <v>59</v>
      </c>
      <c r="W116" s="91" t="s">
        <v>59</v>
      </c>
      <c r="X116" s="91" t="s">
        <v>59</v>
      </c>
      <c r="Y116" s="91" t="s">
        <v>59</v>
      </c>
      <c r="Z116" s="91" t="s">
        <v>59</v>
      </c>
      <c r="AA116" s="91" t="s">
        <v>59</v>
      </c>
      <c r="AB116" s="91" t="s">
        <v>59</v>
      </c>
      <c r="AC116" s="91" t="s">
        <v>59</v>
      </c>
      <c r="AD116" s="91" t="s">
        <v>59</v>
      </c>
      <c r="AE116" s="91" t="s">
        <v>59</v>
      </c>
      <c r="AF116" s="91" t="s">
        <v>59</v>
      </c>
      <c r="AG116" s="91" t="s">
        <v>59</v>
      </c>
      <c r="AH116" s="91" t="s">
        <v>59</v>
      </c>
      <c r="AI116" s="91" t="s">
        <v>59</v>
      </c>
      <c r="AJ116" s="91" t="s">
        <v>59</v>
      </c>
      <c r="AK116" s="91" t="s">
        <v>59</v>
      </c>
      <c r="AL116" s="91" t="s">
        <v>59</v>
      </c>
      <c r="AM116" s="91" t="s">
        <v>59</v>
      </c>
      <c r="AN116" s="91" t="s">
        <v>59</v>
      </c>
      <c r="AO116" s="91" t="s">
        <v>59</v>
      </c>
      <c r="AP116" s="91" t="s">
        <v>59</v>
      </c>
      <c r="AQ116" s="91" t="s">
        <v>59</v>
      </c>
      <c r="AR116" s="91" t="s">
        <v>59</v>
      </c>
      <c r="AS116" s="91" t="s">
        <v>59</v>
      </c>
      <c r="AT116" s="91" t="s">
        <v>59</v>
      </c>
      <c r="AU116" s="91" t="s">
        <v>59</v>
      </c>
      <c r="AV116" s="91" t="s">
        <v>59</v>
      </c>
      <c r="AW116" s="91" t="s">
        <v>59</v>
      </c>
      <c r="AX116" s="91" t="s">
        <v>59</v>
      </c>
      <c r="AY116" s="91" t="s">
        <v>59</v>
      </c>
      <c r="AZ116" s="91" t="s">
        <v>59</v>
      </c>
    </row>
    <row r="117" spans="1:52">
      <c r="A117" s="63" t="s">
        <v>255</v>
      </c>
      <c r="B117" s="82" t="s">
        <v>256</v>
      </c>
      <c r="C117" s="91" t="s">
        <v>59</v>
      </c>
      <c r="D117" s="91" t="s">
        <v>59</v>
      </c>
      <c r="E117" s="91" t="s">
        <v>59</v>
      </c>
      <c r="F117" s="91" t="s">
        <v>59</v>
      </c>
      <c r="G117" s="91" t="s">
        <v>59</v>
      </c>
      <c r="H117" s="91" t="s">
        <v>59</v>
      </c>
      <c r="I117" s="91" t="s">
        <v>59</v>
      </c>
      <c r="J117" s="91" t="s">
        <v>59</v>
      </c>
      <c r="K117" s="91" t="s">
        <v>59</v>
      </c>
      <c r="L117" s="91" t="s">
        <v>59</v>
      </c>
      <c r="M117" s="91" t="s">
        <v>59</v>
      </c>
      <c r="N117" s="91" t="s">
        <v>59</v>
      </c>
      <c r="O117" s="91" t="s">
        <v>59</v>
      </c>
      <c r="P117" s="91" t="s">
        <v>59</v>
      </c>
      <c r="Q117" s="91" t="s">
        <v>59</v>
      </c>
      <c r="R117" s="91" t="s">
        <v>59</v>
      </c>
      <c r="S117" s="91" t="s">
        <v>59</v>
      </c>
      <c r="T117" s="91" t="s">
        <v>59</v>
      </c>
      <c r="U117" s="91" t="s">
        <v>59</v>
      </c>
      <c r="V117" s="91" t="s">
        <v>59</v>
      </c>
      <c r="W117" s="91" t="s">
        <v>59</v>
      </c>
      <c r="X117" s="91" t="s">
        <v>59</v>
      </c>
      <c r="Y117" s="91" t="s">
        <v>59</v>
      </c>
      <c r="Z117" s="91" t="s">
        <v>59</v>
      </c>
      <c r="AA117" s="91" t="s">
        <v>59</v>
      </c>
      <c r="AB117" s="91" t="s">
        <v>59</v>
      </c>
      <c r="AC117" s="91" t="s">
        <v>59</v>
      </c>
      <c r="AD117" s="91" t="s">
        <v>59</v>
      </c>
      <c r="AE117" s="91" t="s">
        <v>59</v>
      </c>
      <c r="AF117" s="91" t="s">
        <v>59</v>
      </c>
      <c r="AG117" s="91" t="s">
        <v>59</v>
      </c>
      <c r="AH117" s="91" t="s">
        <v>59</v>
      </c>
      <c r="AI117" s="91" t="s">
        <v>59</v>
      </c>
      <c r="AJ117" s="91" t="s">
        <v>59</v>
      </c>
      <c r="AK117" s="91" t="s">
        <v>59</v>
      </c>
      <c r="AL117" s="91" t="s">
        <v>59</v>
      </c>
      <c r="AM117" s="91" t="s">
        <v>59</v>
      </c>
      <c r="AN117" s="91" t="s">
        <v>59</v>
      </c>
      <c r="AO117" s="91" t="s">
        <v>59</v>
      </c>
      <c r="AP117" s="91" t="s">
        <v>59</v>
      </c>
      <c r="AQ117" s="91" t="s">
        <v>59</v>
      </c>
      <c r="AR117" s="91" t="s">
        <v>59</v>
      </c>
      <c r="AS117" s="91" t="s">
        <v>59</v>
      </c>
      <c r="AT117" s="91" t="s">
        <v>59</v>
      </c>
      <c r="AU117" s="91" t="s">
        <v>59</v>
      </c>
      <c r="AV117" s="91" t="s">
        <v>59</v>
      </c>
      <c r="AW117" s="91" t="s">
        <v>59</v>
      </c>
      <c r="AX117" s="91" t="s">
        <v>59</v>
      </c>
      <c r="AY117" s="91" t="s">
        <v>59</v>
      </c>
      <c r="AZ117" s="91" t="s">
        <v>59</v>
      </c>
    </row>
    <row r="118" spans="1:52">
      <c r="A118" s="136"/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</row>
    <row r="119" spans="1:52">
      <c r="A119" s="136"/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</row>
    <row r="120" spans="1:52">
      <c r="A120" s="136"/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</row>
    <row r="121" spans="1:52">
      <c r="A121" s="136"/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  <c r="AU121" s="89"/>
      <c r="AV121" s="89"/>
      <c r="AW121" s="89"/>
      <c r="AX121" s="89"/>
      <c r="AY121" s="89"/>
      <c r="AZ121" s="89"/>
    </row>
    <row r="123" spans="1:52" ht="23.25" customHeight="1">
      <c r="A123" s="243" t="s">
        <v>257</v>
      </c>
      <c r="B123" s="243"/>
      <c r="C123" s="243"/>
      <c r="D123" s="243"/>
      <c r="E123" s="243"/>
      <c r="F123" s="243"/>
      <c r="G123" s="243"/>
      <c r="H123" s="243"/>
      <c r="I123" s="243"/>
      <c r="J123" s="243"/>
      <c r="K123" s="243"/>
      <c r="L123" s="243"/>
      <c r="M123" s="243"/>
      <c r="N123" s="243"/>
      <c r="O123" s="243"/>
      <c r="P123" s="243"/>
      <c r="Q123" s="243"/>
      <c r="R123" s="243"/>
      <c r="S123" s="243"/>
      <c r="T123" s="243"/>
      <c r="U123" s="243"/>
      <c r="V123" s="243"/>
      <c r="W123" s="243"/>
      <c r="X123" s="243"/>
      <c r="Y123" s="243"/>
      <c r="Z123" s="243"/>
      <c r="AA123" s="243"/>
      <c r="AB123" s="243"/>
      <c r="AC123" s="243"/>
      <c r="AD123" s="243"/>
      <c r="AE123" s="243"/>
      <c r="AF123" s="243"/>
      <c r="AG123" s="243"/>
      <c r="AH123" s="243"/>
      <c r="AI123" s="243"/>
      <c r="AJ123" s="243"/>
      <c r="AK123" s="243"/>
      <c r="AL123" s="243"/>
      <c r="AM123" s="243"/>
      <c r="AN123" s="243"/>
      <c r="AO123" s="243"/>
      <c r="AP123" s="243"/>
      <c r="AQ123" s="243"/>
      <c r="AR123" s="243"/>
      <c r="AS123" s="243"/>
      <c r="AT123" s="243"/>
      <c r="AU123" s="243"/>
      <c r="AV123" s="243"/>
      <c r="AW123" s="243"/>
      <c r="AX123" s="243"/>
      <c r="AY123" s="243"/>
      <c r="AZ123" s="243"/>
    </row>
    <row r="124" spans="1:52" ht="23.25" customHeight="1">
      <c r="A124" s="243" t="s">
        <v>258</v>
      </c>
      <c r="B124" s="243"/>
      <c r="C124" s="243"/>
      <c r="D124" s="243"/>
      <c r="E124" s="243"/>
      <c r="F124" s="243"/>
      <c r="G124" s="243"/>
      <c r="H124" s="243"/>
      <c r="I124" s="243"/>
      <c r="J124" s="243"/>
      <c r="K124" s="243"/>
      <c r="L124" s="243"/>
      <c r="M124" s="243"/>
      <c r="N124" s="243"/>
      <c r="O124" s="243"/>
      <c r="P124" s="243"/>
      <c r="Q124" s="243"/>
      <c r="R124" s="243"/>
      <c r="S124" s="243"/>
      <c r="T124" s="243"/>
      <c r="U124" s="243"/>
      <c r="V124" s="243"/>
      <c r="W124" s="243"/>
      <c r="X124" s="243"/>
      <c r="Y124" s="243"/>
      <c r="Z124" s="243"/>
      <c r="AA124" s="243"/>
      <c r="AB124" s="243"/>
      <c r="AC124" s="243"/>
      <c r="AD124" s="243"/>
      <c r="AE124" s="243"/>
      <c r="AF124" s="243"/>
      <c r="AG124" s="243"/>
      <c r="AH124" s="243"/>
      <c r="AI124" s="243"/>
      <c r="AJ124" s="243"/>
      <c r="AK124" s="243"/>
      <c r="AL124" s="243"/>
      <c r="AM124" s="243"/>
      <c r="AN124" s="243"/>
      <c r="AO124" s="243"/>
      <c r="AP124" s="243"/>
      <c r="AQ124" s="243"/>
      <c r="AR124" s="243"/>
      <c r="AS124" s="243"/>
      <c r="AT124" s="243"/>
      <c r="AU124" s="243"/>
      <c r="AV124" s="243"/>
      <c r="AW124" s="243"/>
      <c r="AX124" s="243"/>
      <c r="AY124" s="243"/>
      <c r="AZ124" s="243"/>
    </row>
    <row r="125" spans="1:52" ht="37.5" customHeight="1">
      <c r="A125" s="253" t="s">
        <v>287</v>
      </c>
      <c r="B125" s="253"/>
      <c r="C125" s="253"/>
      <c r="D125" s="253"/>
      <c r="E125" s="253"/>
      <c r="F125" s="253"/>
      <c r="G125" s="253"/>
      <c r="H125" s="253"/>
      <c r="I125" s="253"/>
      <c r="J125" s="253"/>
      <c r="K125" s="253"/>
      <c r="L125" s="253"/>
      <c r="M125" s="253"/>
      <c r="N125" s="253"/>
      <c r="O125" s="253"/>
      <c r="P125" s="253"/>
      <c r="Q125" s="253"/>
      <c r="R125" s="253"/>
      <c r="S125" s="253"/>
      <c r="T125" s="253"/>
      <c r="U125" s="253"/>
      <c r="V125" s="253"/>
      <c r="W125" s="253"/>
      <c r="X125" s="253"/>
      <c r="Y125" s="253"/>
      <c r="Z125" s="253"/>
      <c r="AA125" s="253"/>
      <c r="AB125" s="253"/>
      <c r="AC125" s="253"/>
      <c r="AD125" s="253"/>
      <c r="AE125" s="253"/>
      <c r="AF125" s="253"/>
      <c r="AG125" s="253"/>
      <c r="AH125" s="253"/>
      <c r="AI125" s="253"/>
      <c r="AJ125" s="253"/>
      <c r="AK125" s="253"/>
      <c r="AL125" s="253"/>
      <c r="AM125" s="253"/>
      <c r="AN125" s="253"/>
      <c r="AO125" s="253"/>
      <c r="AP125" s="253"/>
      <c r="AQ125" s="253"/>
      <c r="AR125" s="253"/>
      <c r="AS125" s="253"/>
      <c r="AT125" s="253"/>
      <c r="AU125" s="253"/>
      <c r="AV125" s="253"/>
      <c r="AW125" s="253"/>
      <c r="AX125" s="253"/>
      <c r="AY125" s="253"/>
      <c r="AZ125" s="253"/>
    </row>
    <row r="126" spans="1:52" ht="16.5" customHeight="1">
      <c r="A126" s="247" t="s">
        <v>288</v>
      </c>
      <c r="B126" s="247"/>
      <c r="C126" s="247"/>
      <c r="D126" s="247"/>
      <c r="E126" s="247"/>
      <c r="F126" s="247"/>
      <c r="G126" s="247"/>
      <c r="H126" s="247"/>
      <c r="I126" s="247"/>
      <c r="J126" s="247"/>
      <c r="K126" s="247"/>
      <c r="L126" s="247"/>
      <c r="M126" s="247"/>
      <c r="N126" s="247"/>
      <c r="O126" s="247"/>
      <c r="P126" s="247"/>
      <c r="Q126" s="247"/>
      <c r="R126" s="247"/>
      <c r="S126" s="247"/>
      <c r="T126" s="247"/>
      <c r="U126" s="247"/>
      <c r="V126" s="247"/>
      <c r="W126" s="247"/>
      <c r="X126" s="247"/>
      <c r="Y126" s="247"/>
      <c r="Z126" s="247"/>
      <c r="AA126" s="247"/>
      <c r="AB126" s="247"/>
      <c r="AC126" s="247"/>
      <c r="AD126" s="247"/>
      <c r="AE126" s="247"/>
      <c r="AF126" s="247"/>
      <c r="AG126" s="247"/>
      <c r="AH126" s="247"/>
      <c r="AI126" s="247"/>
      <c r="AJ126" s="247"/>
      <c r="AK126" s="247"/>
      <c r="AL126" s="247"/>
      <c r="AM126" s="247"/>
      <c r="AN126" s="247"/>
      <c r="AO126" s="247"/>
      <c r="AP126" s="247"/>
      <c r="AQ126" s="247"/>
      <c r="AR126" s="247"/>
      <c r="AS126" s="247"/>
      <c r="AT126" s="247"/>
      <c r="AU126" s="247"/>
      <c r="AV126" s="247"/>
      <c r="AW126" s="247"/>
      <c r="AX126" s="247"/>
      <c r="AY126" s="247"/>
      <c r="AZ126" s="247"/>
    </row>
    <row r="127" spans="1:52" ht="19.5" customHeight="1">
      <c r="A127" s="247" t="s">
        <v>428</v>
      </c>
      <c r="B127" s="247"/>
      <c r="C127" s="247"/>
      <c r="D127" s="247"/>
      <c r="E127" s="247"/>
      <c r="F127" s="247"/>
      <c r="G127" s="247"/>
      <c r="H127" s="247"/>
      <c r="I127" s="247"/>
      <c r="J127" s="247"/>
      <c r="K127" s="247"/>
      <c r="L127" s="247"/>
      <c r="M127" s="247"/>
      <c r="N127" s="247"/>
      <c r="O127" s="247"/>
      <c r="P127" s="247"/>
      <c r="Q127" s="247"/>
      <c r="R127" s="247"/>
      <c r="S127" s="247"/>
      <c r="T127" s="247"/>
      <c r="U127" s="247"/>
      <c r="V127" s="247"/>
      <c r="W127" s="247"/>
      <c r="X127" s="247"/>
      <c r="Y127" s="247"/>
      <c r="Z127" s="247"/>
      <c r="AA127" s="247"/>
      <c r="AB127" s="247"/>
      <c r="AC127" s="247"/>
      <c r="AD127" s="247"/>
      <c r="AE127" s="247"/>
      <c r="AF127" s="247"/>
      <c r="AG127" s="247"/>
      <c r="AH127" s="247"/>
      <c r="AI127" s="247"/>
      <c r="AJ127" s="247"/>
      <c r="AK127" s="247"/>
      <c r="AL127" s="247"/>
      <c r="AM127" s="247"/>
      <c r="AN127" s="247"/>
      <c r="AO127" s="247"/>
      <c r="AP127" s="247"/>
      <c r="AQ127" s="247"/>
      <c r="AR127" s="247"/>
      <c r="AS127" s="247"/>
      <c r="AT127" s="247"/>
      <c r="AU127" s="247"/>
      <c r="AV127" s="247"/>
      <c r="AW127" s="247"/>
      <c r="AX127" s="247"/>
      <c r="AY127" s="247"/>
      <c r="AZ127" s="247"/>
    </row>
    <row r="128" spans="1:52" ht="19.5" customHeight="1">
      <c r="A128" s="247" t="s">
        <v>429</v>
      </c>
      <c r="B128" s="247"/>
      <c r="C128" s="247"/>
      <c r="D128" s="247"/>
      <c r="E128" s="247"/>
      <c r="F128" s="247"/>
      <c r="G128" s="247"/>
      <c r="H128" s="247"/>
      <c r="I128" s="247"/>
      <c r="J128" s="247"/>
      <c r="K128" s="247"/>
      <c r="L128" s="247"/>
      <c r="M128" s="247"/>
      <c r="N128" s="247"/>
      <c r="O128" s="247"/>
      <c r="P128" s="247"/>
      <c r="Q128" s="247"/>
      <c r="R128" s="247"/>
      <c r="S128" s="247"/>
      <c r="T128" s="247"/>
      <c r="U128" s="247"/>
      <c r="V128" s="247"/>
      <c r="W128" s="247"/>
      <c r="X128" s="247"/>
      <c r="Y128" s="247"/>
      <c r="Z128" s="247"/>
      <c r="AA128" s="247"/>
      <c r="AB128" s="247"/>
      <c r="AC128" s="247"/>
      <c r="AD128" s="247"/>
      <c r="AE128" s="247"/>
      <c r="AF128" s="247"/>
      <c r="AG128" s="247"/>
      <c r="AH128" s="247"/>
      <c r="AI128" s="247"/>
      <c r="AJ128" s="247"/>
      <c r="AK128" s="247"/>
      <c r="AL128" s="247"/>
      <c r="AM128" s="247"/>
      <c r="AN128" s="247"/>
      <c r="AO128" s="247"/>
      <c r="AP128" s="247"/>
      <c r="AQ128" s="247"/>
      <c r="AR128" s="247"/>
      <c r="AS128" s="247"/>
      <c r="AT128" s="247"/>
      <c r="AU128" s="247"/>
      <c r="AV128" s="247"/>
      <c r="AW128" s="247"/>
      <c r="AX128" s="247"/>
      <c r="AY128" s="247"/>
      <c r="AZ128" s="247"/>
    </row>
    <row r="129" spans="1:52" ht="38.25" customHeight="1">
      <c r="A129" s="272" t="s">
        <v>480</v>
      </c>
      <c r="B129" s="272"/>
      <c r="C129" s="272"/>
      <c r="D129" s="272"/>
      <c r="E129" s="272"/>
      <c r="F129" s="272"/>
      <c r="G129" s="272"/>
      <c r="H129" s="272"/>
      <c r="I129" s="272"/>
      <c r="J129" s="272"/>
      <c r="K129" s="272"/>
      <c r="L129" s="272"/>
      <c r="M129" s="272"/>
      <c r="N129" s="272"/>
      <c r="O129" s="272"/>
      <c r="P129" s="272"/>
      <c r="Q129" s="272"/>
      <c r="R129" s="272"/>
      <c r="S129" s="272"/>
      <c r="T129" s="272"/>
      <c r="U129" s="272"/>
      <c r="V129" s="272"/>
      <c r="W129" s="272"/>
      <c r="X129" s="272"/>
      <c r="Y129" s="272"/>
      <c r="Z129" s="272"/>
      <c r="AA129" s="272"/>
      <c r="AB129" s="272"/>
      <c r="AC129" s="272"/>
      <c r="AD129" s="272"/>
      <c r="AE129" s="272"/>
      <c r="AF129" s="272"/>
      <c r="AG129" s="272"/>
      <c r="AH129" s="272"/>
      <c r="AI129" s="272"/>
      <c r="AJ129" s="272"/>
      <c r="AK129" s="272"/>
      <c r="AL129" s="272"/>
      <c r="AM129" s="272"/>
      <c r="AN129" s="272"/>
      <c r="AO129" s="272"/>
      <c r="AP129" s="272"/>
      <c r="AQ129" s="272"/>
      <c r="AR129" s="272"/>
      <c r="AS129" s="272"/>
      <c r="AT129" s="272"/>
      <c r="AU129" s="272"/>
      <c r="AV129" s="272"/>
      <c r="AW129" s="272"/>
      <c r="AX129" s="272"/>
      <c r="AY129" s="272"/>
      <c r="AZ129" s="272"/>
    </row>
  </sheetData>
  <mergeCells count="30">
    <mergeCell ref="A126:AZ126"/>
    <mergeCell ref="A127:AZ127"/>
    <mergeCell ref="A128:AZ128"/>
    <mergeCell ref="A129:AZ129"/>
    <mergeCell ref="AM12:AS12"/>
    <mergeCell ref="AT12:AZ12"/>
    <mergeCell ref="A123:AZ123"/>
    <mergeCell ref="A124:AZ124"/>
    <mergeCell ref="A125:AZ125"/>
    <mergeCell ref="A10:A13"/>
    <mergeCell ref="B10:B13"/>
    <mergeCell ref="C10:C13"/>
    <mergeCell ref="D10:J11"/>
    <mergeCell ref="K10:AZ10"/>
    <mergeCell ref="K11:Q11"/>
    <mergeCell ref="R11:X11"/>
    <mergeCell ref="Y11:AE11"/>
    <mergeCell ref="AF11:AL11"/>
    <mergeCell ref="AM11:AS11"/>
    <mergeCell ref="AT11:AZ11"/>
    <mergeCell ref="D12:J12"/>
    <mergeCell ref="K12:Q12"/>
    <mergeCell ref="R12:X12"/>
    <mergeCell ref="Y12:AE12"/>
    <mergeCell ref="AF12:AL12"/>
    <mergeCell ref="A4:X4"/>
    <mergeCell ref="A5:X5"/>
    <mergeCell ref="A7:X7"/>
    <mergeCell ref="A8:X8"/>
    <mergeCell ref="A9:X9"/>
  </mergeCells>
  <pageMargins left="0.39370078740157483" right="0.39370078740157483" top="0.39370078740157483" bottom="0.39370078740157483" header="0.31496062992125984" footer="0.51181102362204722"/>
  <pageSetup paperSize="9" scale="38" firstPageNumber="0" orientation="landscape" horizontalDpi="300" verticalDpi="300" r:id="rId1"/>
  <headerFooter>
    <oddHeader>&amp;C&amp;P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MK60"/>
  <sheetViews>
    <sheetView view="pageBreakPreview" topLeftCell="C1" zoomScale="90" zoomScaleNormal="100" zoomScalePageLayoutView="90" workbookViewId="0">
      <selection activeCell="J14" sqref="J14"/>
    </sheetView>
  </sheetViews>
  <sheetFormatPr defaultRowHeight="15.75"/>
  <cols>
    <col min="1" max="1" width="8.875" style="214" customWidth="1"/>
    <col min="2" max="2" width="77.875" style="215" customWidth="1"/>
    <col min="3" max="3" width="16.25" style="216" customWidth="1"/>
    <col min="4" max="7" width="16.625" style="216" customWidth="1"/>
    <col min="8" max="8" width="17.75" style="216" customWidth="1"/>
    <col min="9" max="9" width="91.875" style="216" customWidth="1"/>
    <col min="10" max="10" width="157.375" style="216" customWidth="1"/>
    <col min="11" max="251" width="9" style="216" customWidth="1"/>
    <col min="252" max="252" width="8.875" style="216" customWidth="1"/>
    <col min="253" max="253" width="72.75" style="216" customWidth="1"/>
    <col min="254" max="254" width="10.75" style="216" customWidth="1"/>
    <col min="255" max="255" width="8.625" style="216" customWidth="1"/>
    <col min="256" max="256" width="9" style="216" customWidth="1"/>
    <col min="257" max="257" width="13.375" style="216" customWidth="1"/>
    <col min="258" max="258" width="17.125" style="216" customWidth="1"/>
    <col min="259" max="259" width="13.25" style="216" customWidth="1"/>
    <col min="260" max="260" width="17.375" style="216" customWidth="1"/>
    <col min="261" max="261" width="13.125" style="216" customWidth="1"/>
    <col min="262" max="262" width="16.5" style="216" customWidth="1"/>
    <col min="263" max="263" width="13.25" style="216" customWidth="1"/>
    <col min="264" max="264" width="17.125" style="216" customWidth="1"/>
    <col min="265" max="265" width="91.875" style="216" customWidth="1"/>
    <col min="266" max="266" width="157.375" style="216" customWidth="1"/>
    <col min="267" max="507" width="9" style="216" customWidth="1"/>
    <col min="508" max="508" width="8.875" style="216" customWidth="1"/>
    <col min="509" max="509" width="72.75" style="216" customWidth="1"/>
    <col min="510" max="510" width="10.75" style="216" customWidth="1"/>
    <col min="511" max="511" width="8.625" style="216" customWidth="1"/>
    <col min="512" max="512" width="9" style="216" customWidth="1"/>
    <col min="513" max="513" width="13.375" style="216" customWidth="1"/>
    <col min="514" max="514" width="17.125" style="216" customWidth="1"/>
    <col min="515" max="515" width="13.25" style="216" customWidth="1"/>
    <col min="516" max="516" width="17.375" style="216" customWidth="1"/>
    <col min="517" max="517" width="13.125" style="216" customWidth="1"/>
    <col min="518" max="518" width="16.5" style="216" customWidth="1"/>
    <col min="519" max="519" width="13.25" style="216" customWidth="1"/>
    <col min="520" max="520" width="17.125" style="216" customWidth="1"/>
    <col min="521" max="521" width="91.875" style="216" customWidth="1"/>
    <col min="522" max="522" width="157.375" style="216" customWidth="1"/>
    <col min="523" max="763" width="9" style="216" customWidth="1"/>
    <col min="764" max="764" width="8.875" style="216" customWidth="1"/>
    <col min="765" max="765" width="72.75" style="216" customWidth="1"/>
    <col min="766" max="766" width="10.75" style="216" customWidth="1"/>
    <col min="767" max="767" width="8.625" style="216" customWidth="1"/>
    <col min="768" max="768" width="9" style="216" customWidth="1"/>
    <col min="769" max="769" width="13.375" style="216" customWidth="1"/>
    <col min="770" max="770" width="17.125" style="216" customWidth="1"/>
    <col min="771" max="771" width="13.25" style="216" customWidth="1"/>
    <col min="772" max="772" width="17.375" style="216" customWidth="1"/>
    <col min="773" max="773" width="13.125" style="216" customWidth="1"/>
    <col min="774" max="774" width="16.5" style="216" customWidth="1"/>
    <col min="775" max="775" width="13.25" style="216" customWidth="1"/>
    <col min="776" max="776" width="17.125" style="216" customWidth="1"/>
    <col min="777" max="777" width="91.875" style="216" customWidth="1"/>
    <col min="778" max="778" width="157.375" style="216" customWidth="1"/>
    <col min="779" max="1019" width="9" style="216" customWidth="1"/>
    <col min="1020" max="1020" width="8.875" style="216" customWidth="1"/>
    <col min="1021" max="1021" width="72.75" style="216" customWidth="1"/>
    <col min="1022" max="1022" width="10.75" style="216" customWidth="1"/>
    <col min="1023" max="1023" width="8.625" style="216" customWidth="1"/>
    <col min="1024" max="1025" width="9" style="216" customWidth="1"/>
  </cols>
  <sheetData>
    <row r="1" spans="1:47" ht="18.75">
      <c r="A1" s="1"/>
      <c r="B1" s="1"/>
      <c r="C1" s="1"/>
      <c r="D1" s="1"/>
      <c r="E1" s="1"/>
      <c r="F1" s="1"/>
      <c r="G1" s="1"/>
      <c r="H1" s="2" t="s">
        <v>495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O1" s="1"/>
      <c r="AP1" s="1"/>
      <c r="AQ1" s="1"/>
      <c r="AR1" s="1"/>
      <c r="AS1" s="1"/>
      <c r="AT1" s="1"/>
      <c r="AU1" s="1"/>
    </row>
    <row r="2" spans="1:47" ht="18.75">
      <c r="A2" s="1"/>
      <c r="B2" s="1"/>
      <c r="C2" s="1"/>
      <c r="D2" s="1"/>
      <c r="E2" s="1"/>
      <c r="F2" s="1"/>
      <c r="G2" s="1"/>
      <c r="H2" s="3" t="s">
        <v>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O2" s="1"/>
      <c r="AP2" s="1"/>
      <c r="AQ2" s="1"/>
      <c r="AR2" s="1"/>
      <c r="AS2" s="1"/>
      <c r="AT2" s="1"/>
      <c r="AU2" s="1"/>
    </row>
    <row r="3" spans="1:47" ht="18.75">
      <c r="A3" s="1"/>
      <c r="B3" s="1"/>
      <c r="C3" s="1"/>
      <c r="D3" s="1"/>
      <c r="E3" s="1"/>
      <c r="F3" s="1"/>
      <c r="G3" s="1"/>
      <c r="H3" s="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O3" s="1"/>
      <c r="AP3" s="1"/>
      <c r="AQ3" s="1"/>
      <c r="AR3" s="1"/>
      <c r="AS3" s="1"/>
      <c r="AT3" s="1"/>
      <c r="AU3" s="1"/>
    </row>
    <row r="4" spans="1:47" ht="18.75">
      <c r="A4" s="1"/>
      <c r="B4" s="1"/>
      <c r="C4" s="1"/>
      <c r="D4" s="1"/>
      <c r="E4" s="1"/>
      <c r="F4" s="1"/>
      <c r="G4" s="1"/>
      <c r="H4" s="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O4" s="1"/>
      <c r="AP4" s="1"/>
      <c r="AQ4" s="1"/>
      <c r="AR4" s="1"/>
      <c r="AS4" s="1"/>
      <c r="AT4" s="1"/>
      <c r="AU4" s="1"/>
    </row>
    <row r="5" spans="1:47" ht="20.25" customHeight="1">
      <c r="A5" s="273" t="s">
        <v>496</v>
      </c>
      <c r="B5" s="273"/>
      <c r="C5" s="273"/>
      <c r="D5" s="273"/>
      <c r="E5" s="273"/>
      <c r="F5" s="273"/>
      <c r="G5" s="273"/>
      <c r="H5" s="273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</row>
    <row r="6" spans="1:47" ht="15.75" customHeight="1">
      <c r="A6" s="274" t="s">
        <v>531</v>
      </c>
      <c r="B6" s="274"/>
      <c r="C6" s="274"/>
      <c r="D6" s="274"/>
      <c r="E6" s="274"/>
      <c r="F6" s="274"/>
      <c r="G6" s="274"/>
      <c r="H6" s="274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1"/>
      <c r="AP6" s="1"/>
      <c r="AQ6" s="1"/>
      <c r="AR6" s="1"/>
      <c r="AS6" s="1"/>
      <c r="AT6" s="1"/>
      <c r="AU6" s="1"/>
    </row>
    <row r="7" spans="1:47" ht="9" customHeight="1">
      <c r="A7" s="283"/>
      <c r="B7" s="283"/>
      <c r="C7" s="283"/>
      <c r="D7" s="283"/>
      <c r="E7" s="283"/>
      <c r="F7" s="283"/>
      <c r="G7" s="283"/>
      <c r="H7" s="283"/>
    </row>
    <row r="8" spans="1:47" ht="21.75" customHeight="1">
      <c r="A8" s="284" t="str">
        <f>'1'!A7:T7</f>
        <v xml:space="preserve">Акционерное общество "Тамбовская сетевая компания" </v>
      </c>
      <c r="B8" s="284"/>
      <c r="C8" s="284"/>
      <c r="D8" s="284"/>
      <c r="E8" s="284"/>
      <c r="F8" s="284"/>
      <c r="G8" s="284"/>
      <c r="H8" s="284"/>
    </row>
    <row r="9" spans="1:47">
      <c r="A9" s="285" t="s">
        <v>5</v>
      </c>
      <c r="B9" s="285"/>
      <c r="C9" s="285"/>
      <c r="D9" s="285"/>
      <c r="E9" s="285"/>
      <c r="F9" s="285"/>
      <c r="G9" s="285"/>
      <c r="H9" s="285"/>
    </row>
    <row r="10" spans="1:47" ht="15.75" customHeight="1">
      <c r="A10" s="286"/>
      <c r="B10" s="286"/>
      <c r="C10" s="286"/>
      <c r="D10" s="286"/>
      <c r="E10" s="286"/>
      <c r="F10" s="286"/>
      <c r="G10" s="286"/>
      <c r="H10" s="286"/>
    </row>
    <row r="11" spans="1:47" ht="18" customHeight="1">
      <c r="A11" s="287" t="s">
        <v>532</v>
      </c>
      <c r="B11" s="287"/>
      <c r="C11" s="287"/>
      <c r="D11" s="287"/>
      <c r="E11" s="287"/>
      <c r="F11" s="287"/>
      <c r="G11" s="287"/>
      <c r="H11" s="287"/>
    </row>
    <row r="12" spans="1:47">
      <c r="A12" s="288" t="s">
        <v>533</v>
      </c>
      <c r="B12" s="288"/>
      <c r="C12" s="288"/>
      <c r="D12" s="288"/>
      <c r="E12" s="288"/>
      <c r="F12" s="288"/>
      <c r="G12" s="288"/>
      <c r="H12" s="288"/>
    </row>
    <row r="13" spans="1:47" s="216" customFormat="1">
      <c r="H13" s="219" t="s">
        <v>534</v>
      </c>
    </row>
    <row r="14" spans="1:47" ht="33" customHeight="1">
      <c r="A14" s="289" t="s">
        <v>535</v>
      </c>
      <c r="B14" s="290" t="s">
        <v>536</v>
      </c>
      <c r="C14" s="221" t="s">
        <v>537</v>
      </c>
      <c r="D14" s="220" t="s">
        <v>538</v>
      </c>
      <c r="E14" s="220" t="s">
        <v>539</v>
      </c>
      <c r="F14" s="220" t="s">
        <v>540</v>
      </c>
      <c r="G14" s="220" t="s">
        <v>541</v>
      </c>
      <c r="H14" s="221" t="s">
        <v>542</v>
      </c>
    </row>
    <row r="15" spans="1:47" ht="44.25" customHeight="1">
      <c r="A15" s="289"/>
      <c r="B15" s="290"/>
      <c r="C15" s="222" t="s">
        <v>281</v>
      </c>
      <c r="D15" s="222" t="s">
        <v>281</v>
      </c>
      <c r="E15" s="222" t="s">
        <v>281</v>
      </c>
      <c r="F15" s="222" t="s">
        <v>281</v>
      </c>
      <c r="G15" s="222" t="s">
        <v>281</v>
      </c>
      <c r="H15" s="222" t="s">
        <v>281</v>
      </c>
    </row>
    <row r="16" spans="1:47">
      <c r="A16" s="223">
        <v>1</v>
      </c>
      <c r="B16" s="224">
        <v>2</v>
      </c>
      <c r="C16" s="223" t="s">
        <v>543</v>
      </c>
      <c r="D16" s="223" t="s">
        <v>544</v>
      </c>
      <c r="E16" s="223" t="s">
        <v>545</v>
      </c>
      <c r="F16" s="223" t="s">
        <v>546</v>
      </c>
      <c r="G16" s="223" t="s">
        <v>547</v>
      </c>
      <c r="H16" s="223" t="s">
        <v>548</v>
      </c>
    </row>
    <row r="17" spans="1:8" ht="30.75" customHeight="1">
      <c r="A17" s="292" t="s">
        <v>549</v>
      </c>
      <c r="B17" s="292"/>
      <c r="C17" s="225">
        <f>C18+C42</f>
        <v>166.72147000000001</v>
      </c>
      <c r="D17" s="225">
        <f>D18+D42</f>
        <v>176.22459000000001</v>
      </c>
      <c r="E17" s="225">
        <f>E18+E42</f>
        <v>185.56448999999998</v>
      </c>
      <c r="F17" s="225">
        <f>F18+F42</f>
        <v>195.21385000000001</v>
      </c>
      <c r="G17" s="225">
        <f>G18+G42</f>
        <v>204.38889999999998</v>
      </c>
      <c r="H17" s="226">
        <f>SUM(C17:G17)</f>
        <v>928.11329999999998</v>
      </c>
    </row>
    <row r="18" spans="1:8">
      <c r="A18" s="227" t="s">
        <v>550</v>
      </c>
      <c r="B18" s="228" t="s">
        <v>551</v>
      </c>
      <c r="C18" s="229">
        <f>C19+C29+C39</f>
        <v>166.72147000000001</v>
      </c>
      <c r="D18" s="229">
        <f>D19+D29+D39</f>
        <v>176.22459000000001</v>
      </c>
      <c r="E18" s="229">
        <f>E19+E29+E39</f>
        <v>185.56448999999998</v>
      </c>
      <c r="F18" s="229">
        <f>F19+F29+F39</f>
        <v>195.21385000000001</v>
      </c>
      <c r="G18" s="229">
        <f>G19+G29+G39</f>
        <v>204.38889999999998</v>
      </c>
      <c r="H18" s="226">
        <f>SUM(C18:G18)</f>
        <v>928.11329999999998</v>
      </c>
    </row>
    <row r="19" spans="1:8">
      <c r="A19" s="227" t="s">
        <v>552</v>
      </c>
      <c r="B19" s="230" t="s">
        <v>553</v>
      </c>
      <c r="C19" s="229">
        <v>73.811610000000002</v>
      </c>
      <c r="D19" s="229">
        <v>78.018870000000007</v>
      </c>
      <c r="E19" s="229">
        <v>82.153869999999998</v>
      </c>
      <c r="F19" s="229">
        <v>86.425870000000003</v>
      </c>
      <c r="G19" s="229">
        <v>90.487889999999993</v>
      </c>
      <c r="H19" s="226">
        <f>SUM(C19:G19)</f>
        <v>410.89810999999997</v>
      </c>
    </row>
    <row r="20" spans="1:8">
      <c r="A20" s="227" t="s">
        <v>554</v>
      </c>
      <c r="B20" s="231" t="s">
        <v>555</v>
      </c>
      <c r="C20" s="232"/>
      <c r="D20" s="233"/>
      <c r="E20" s="233"/>
      <c r="F20" s="233"/>
      <c r="G20" s="233"/>
      <c r="H20" s="233"/>
    </row>
    <row r="21" spans="1:8" ht="18.75">
      <c r="A21" s="227" t="s">
        <v>77</v>
      </c>
      <c r="B21" s="231" t="s">
        <v>556</v>
      </c>
      <c r="C21" s="232"/>
      <c r="D21" s="233"/>
      <c r="E21" s="233"/>
      <c r="F21" s="233"/>
      <c r="G21" s="233"/>
      <c r="H21" s="233"/>
    </row>
    <row r="22" spans="1:8" ht="18.75">
      <c r="A22" s="227" t="s">
        <v>79</v>
      </c>
      <c r="B22" s="231" t="s">
        <v>556</v>
      </c>
      <c r="C22" s="232"/>
      <c r="D22" s="233"/>
      <c r="E22" s="233"/>
      <c r="F22" s="233"/>
      <c r="G22" s="233"/>
      <c r="H22" s="233"/>
    </row>
    <row r="23" spans="1:8">
      <c r="A23" s="227" t="s">
        <v>557</v>
      </c>
      <c r="B23" s="231" t="s">
        <v>557</v>
      </c>
      <c r="C23" s="232"/>
      <c r="D23" s="233"/>
      <c r="E23" s="233"/>
      <c r="F23" s="233"/>
      <c r="G23" s="233"/>
      <c r="H23" s="233"/>
    </row>
    <row r="24" spans="1:8" ht="30.75" customHeight="1">
      <c r="A24" s="227" t="s">
        <v>558</v>
      </c>
      <c r="B24" s="231" t="s">
        <v>559</v>
      </c>
      <c r="C24" s="232"/>
      <c r="D24" s="233"/>
      <c r="E24" s="233"/>
      <c r="F24" s="233"/>
      <c r="G24" s="233"/>
      <c r="H24" s="233"/>
    </row>
    <row r="25" spans="1:8" ht="20.25" customHeight="1">
      <c r="A25" s="227" t="s">
        <v>560</v>
      </c>
      <c r="B25" s="231" t="s">
        <v>561</v>
      </c>
      <c r="C25" s="232"/>
      <c r="D25" s="233"/>
      <c r="E25" s="233"/>
      <c r="F25" s="233"/>
      <c r="G25" s="233"/>
      <c r="H25" s="233"/>
    </row>
    <row r="26" spans="1:8" ht="31.5">
      <c r="A26" s="227" t="s">
        <v>562</v>
      </c>
      <c r="B26" s="231" t="s">
        <v>563</v>
      </c>
      <c r="C26" s="232"/>
      <c r="D26" s="233"/>
      <c r="E26" s="233"/>
      <c r="F26" s="233"/>
      <c r="G26" s="233"/>
      <c r="H26" s="233"/>
    </row>
    <row r="27" spans="1:8" ht="31.5">
      <c r="A27" s="227" t="s">
        <v>564</v>
      </c>
      <c r="B27" s="231" t="s">
        <v>565</v>
      </c>
      <c r="C27" s="232"/>
      <c r="D27" s="233"/>
      <c r="E27" s="233"/>
      <c r="F27" s="233"/>
      <c r="G27" s="233"/>
      <c r="H27" s="233"/>
    </row>
    <row r="28" spans="1:8">
      <c r="A28" s="227" t="s">
        <v>566</v>
      </c>
      <c r="B28" s="231" t="s">
        <v>567</v>
      </c>
      <c r="C28" s="232"/>
      <c r="D28" s="233"/>
      <c r="E28" s="233"/>
      <c r="F28" s="233"/>
      <c r="G28" s="233"/>
      <c r="H28" s="233"/>
    </row>
    <row r="29" spans="1:8">
      <c r="A29" s="227" t="s">
        <v>568</v>
      </c>
      <c r="B29" s="231" t="s">
        <v>569</v>
      </c>
      <c r="C29" s="229">
        <f>C30</f>
        <v>92.909859999999995</v>
      </c>
      <c r="D29" s="229">
        <f>D30</f>
        <v>98.205719999999999</v>
      </c>
      <c r="E29" s="229">
        <f>E30</f>
        <v>103.41061999999999</v>
      </c>
      <c r="F29" s="229">
        <f>F30</f>
        <v>108.78798</v>
      </c>
      <c r="G29" s="229">
        <f>G30</f>
        <v>113.90101</v>
      </c>
      <c r="H29" s="229">
        <f>SUM(C29:G29)</f>
        <v>517.21519000000001</v>
      </c>
    </row>
    <row r="30" spans="1:8">
      <c r="A30" s="227" t="s">
        <v>570</v>
      </c>
      <c r="B30" s="231" t="s">
        <v>571</v>
      </c>
      <c r="C30" s="229">
        <v>92.909859999999995</v>
      </c>
      <c r="D30" s="229">
        <v>98.205719999999999</v>
      </c>
      <c r="E30" s="229">
        <v>103.41061999999999</v>
      </c>
      <c r="F30" s="229">
        <v>108.78798</v>
      </c>
      <c r="G30" s="229">
        <v>113.90101</v>
      </c>
      <c r="H30" s="229">
        <f>SUM(C30:G30)</f>
        <v>517.21519000000001</v>
      </c>
    </row>
    <row r="31" spans="1:8" ht="18.75">
      <c r="A31" s="227" t="s">
        <v>572</v>
      </c>
      <c r="B31" s="231" t="s">
        <v>556</v>
      </c>
      <c r="C31" s="232"/>
      <c r="D31" s="233"/>
      <c r="E31" s="233"/>
      <c r="F31" s="233"/>
      <c r="G31" s="233"/>
      <c r="H31" s="229"/>
    </row>
    <row r="32" spans="1:8" ht="18.75">
      <c r="A32" s="227" t="s">
        <v>573</v>
      </c>
      <c r="B32" s="231" t="s">
        <v>556</v>
      </c>
      <c r="C32" s="232"/>
      <c r="D32" s="233"/>
      <c r="E32" s="233"/>
      <c r="F32" s="233"/>
      <c r="G32" s="233"/>
      <c r="H32" s="229"/>
    </row>
    <row r="33" spans="1:10">
      <c r="A33" s="227" t="s">
        <v>557</v>
      </c>
      <c r="B33" s="231" t="s">
        <v>557</v>
      </c>
      <c r="C33" s="232"/>
      <c r="D33" s="233"/>
      <c r="E33" s="233"/>
      <c r="F33" s="233"/>
      <c r="G33" s="233"/>
      <c r="H33" s="229"/>
    </row>
    <row r="34" spans="1:10">
      <c r="A34" s="227" t="s">
        <v>574</v>
      </c>
      <c r="B34" s="231" t="s">
        <v>575</v>
      </c>
      <c r="C34" s="232"/>
      <c r="D34" s="233"/>
      <c r="E34" s="233"/>
      <c r="F34" s="233"/>
      <c r="G34" s="233"/>
      <c r="H34" s="229"/>
    </row>
    <row r="35" spans="1:10" ht="31.5">
      <c r="A35" s="227" t="s">
        <v>576</v>
      </c>
      <c r="B35" s="231" t="s">
        <v>577</v>
      </c>
      <c r="C35" s="232"/>
      <c r="D35" s="233"/>
      <c r="E35" s="233"/>
      <c r="F35" s="233"/>
      <c r="G35" s="233"/>
      <c r="H35" s="229"/>
    </row>
    <row r="36" spans="1:10" ht="18.75">
      <c r="A36" s="227" t="s">
        <v>578</v>
      </c>
      <c r="B36" s="231" t="s">
        <v>556</v>
      </c>
      <c r="C36" s="232"/>
      <c r="D36" s="233"/>
      <c r="E36" s="233"/>
      <c r="F36" s="233"/>
      <c r="G36" s="233"/>
      <c r="H36" s="229"/>
    </row>
    <row r="37" spans="1:10" ht="18.75">
      <c r="A37" s="227" t="s">
        <v>579</v>
      </c>
      <c r="B37" s="231" t="s">
        <v>556</v>
      </c>
      <c r="C37" s="232"/>
      <c r="D37" s="233"/>
      <c r="E37" s="233"/>
      <c r="F37" s="233"/>
      <c r="G37" s="233"/>
      <c r="H37" s="229"/>
    </row>
    <row r="38" spans="1:10">
      <c r="A38" s="227" t="s">
        <v>557</v>
      </c>
      <c r="B38" s="231" t="s">
        <v>557</v>
      </c>
      <c r="C38" s="232"/>
      <c r="D38" s="233"/>
      <c r="E38" s="233"/>
      <c r="F38" s="233"/>
      <c r="G38" s="233"/>
      <c r="H38" s="229"/>
    </row>
    <row r="39" spans="1:10">
      <c r="A39" s="227" t="s">
        <v>580</v>
      </c>
      <c r="B39" s="230" t="s">
        <v>581</v>
      </c>
      <c r="C39" s="234">
        <v>0</v>
      </c>
      <c r="D39" s="234">
        <v>0</v>
      </c>
      <c r="E39" s="234">
        <v>0</v>
      </c>
      <c r="F39" s="234">
        <v>0</v>
      </c>
      <c r="G39" s="234">
        <v>0</v>
      </c>
      <c r="H39" s="229">
        <f>SUM(C39:G39)</f>
        <v>0</v>
      </c>
    </row>
    <row r="40" spans="1:10">
      <c r="A40" s="227" t="s">
        <v>582</v>
      </c>
      <c r="B40" s="230" t="s">
        <v>583</v>
      </c>
      <c r="C40" s="232"/>
      <c r="D40" s="233"/>
      <c r="E40" s="233"/>
      <c r="F40" s="233"/>
      <c r="G40" s="233"/>
      <c r="H40" s="233"/>
    </row>
    <row r="41" spans="1:10" ht="18.75">
      <c r="A41" s="227" t="s">
        <v>151</v>
      </c>
      <c r="B41" s="231" t="s">
        <v>584</v>
      </c>
      <c r="C41" s="232"/>
      <c r="D41" s="233"/>
      <c r="E41" s="233"/>
      <c r="F41" s="233"/>
      <c r="G41" s="233"/>
      <c r="H41" s="233"/>
      <c r="I41" s="235"/>
      <c r="J41" s="236"/>
    </row>
    <row r="42" spans="1:10">
      <c r="A42" s="227" t="s">
        <v>585</v>
      </c>
      <c r="B42" s="228" t="s">
        <v>586</v>
      </c>
      <c r="C42" s="232"/>
      <c r="D42" s="233"/>
      <c r="E42" s="233"/>
      <c r="F42" s="233"/>
      <c r="G42" s="233"/>
      <c r="H42" s="233"/>
    </row>
    <row r="43" spans="1:10">
      <c r="A43" s="227" t="s">
        <v>587</v>
      </c>
      <c r="B43" s="230" t="s">
        <v>588</v>
      </c>
      <c r="C43" s="232"/>
      <c r="D43" s="232"/>
      <c r="E43" s="232"/>
      <c r="F43" s="232"/>
      <c r="G43" s="232"/>
      <c r="H43" s="232"/>
    </row>
    <row r="44" spans="1:10">
      <c r="A44" s="227" t="s">
        <v>589</v>
      </c>
      <c r="B44" s="230" t="s">
        <v>590</v>
      </c>
      <c r="C44" s="232"/>
      <c r="D44" s="232"/>
      <c r="E44" s="232"/>
      <c r="F44" s="232"/>
      <c r="G44" s="232"/>
      <c r="H44" s="232"/>
    </row>
    <row r="45" spans="1:10">
      <c r="A45" s="227" t="s">
        <v>591</v>
      </c>
      <c r="B45" s="230" t="s">
        <v>592</v>
      </c>
      <c r="C45" s="232"/>
      <c r="D45" s="232"/>
      <c r="E45" s="232"/>
      <c r="F45" s="232"/>
      <c r="G45" s="232"/>
      <c r="H45" s="232"/>
    </row>
    <row r="46" spans="1:10">
      <c r="A46" s="227" t="s">
        <v>593</v>
      </c>
      <c r="B46" s="230" t="s">
        <v>594</v>
      </c>
      <c r="C46" s="232"/>
      <c r="D46" s="232"/>
      <c r="E46" s="232"/>
      <c r="F46" s="232"/>
      <c r="G46" s="232"/>
      <c r="H46" s="232"/>
    </row>
    <row r="47" spans="1:10">
      <c r="A47" s="227" t="s">
        <v>595</v>
      </c>
      <c r="B47" s="230" t="s">
        <v>596</v>
      </c>
      <c r="C47" s="232"/>
      <c r="D47" s="232"/>
      <c r="E47" s="232"/>
      <c r="F47" s="232"/>
      <c r="G47" s="232"/>
      <c r="H47" s="232"/>
    </row>
    <row r="48" spans="1:10">
      <c r="A48" s="227" t="s">
        <v>597</v>
      </c>
      <c r="B48" s="231" t="s">
        <v>598</v>
      </c>
      <c r="C48" s="232"/>
      <c r="D48" s="232"/>
      <c r="E48" s="232"/>
      <c r="F48" s="232"/>
      <c r="G48" s="232"/>
      <c r="H48" s="232"/>
    </row>
    <row r="49" spans="1:40" ht="33" customHeight="1">
      <c r="A49" s="227" t="s">
        <v>599</v>
      </c>
      <c r="B49" s="231" t="s">
        <v>600</v>
      </c>
      <c r="C49" s="232"/>
      <c r="D49" s="232"/>
      <c r="E49" s="232"/>
      <c r="F49" s="232"/>
      <c r="G49" s="232"/>
      <c r="H49" s="232"/>
    </row>
    <row r="50" spans="1:40" ht="31.5">
      <c r="A50" s="227" t="s">
        <v>601</v>
      </c>
      <c r="B50" s="231" t="s">
        <v>602</v>
      </c>
      <c r="C50" s="232"/>
      <c r="D50" s="232"/>
      <c r="E50" s="232"/>
      <c r="F50" s="232"/>
      <c r="G50" s="232"/>
      <c r="H50" s="232"/>
    </row>
    <row r="51" spans="1:40" ht="31.5">
      <c r="A51" s="227" t="s">
        <v>603</v>
      </c>
      <c r="B51" s="231" t="s">
        <v>604</v>
      </c>
      <c r="C51" s="232"/>
      <c r="D51" s="232"/>
      <c r="E51" s="232"/>
      <c r="F51" s="232"/>
      <c r="G51" s="232"/>
      <c r="H51" s="232"/>
    </row>
    <row r="52" spans="1:40">
      <c r="A52" s="227" t="s">
        <v>605</v>
      </c>
      <c r="B52" s="230" t="s">
        <v>606</v>
      </c>
      <c r="C52" s="232"/>
      <c r="D52" s="232"/>
      <c r="E52" s="232"/>
      <c r="F52" s="232"/>
      <c r="G52" s="232"/>
      <c r="H52" s="232"/>
    </row>
    <row r="53" spans="1:40">
      <c r="A53" s="227" t="s">
        <v>607</v>
      </c>
      <c r="B53" s="230" t="s">
        <v>608</v>
      </c>
      <c r="C53" s="232"/>
      <c r="D53" s="232"/>
      <c r="E53" s="232"/>
      <c r="F53" s="232"/>
      <c r="G53" s="232"/>
      <c r="H53" s="232"/>
    </row>
    <row r="55" spans="1:40" ht="39" customHeight="1">
      <c r="A55" s="243" t="s">
        <v>257</v>
      </c>
      <c r="B55" s="243"/>
      <c r="C55" s="243"/>
      <c r="D55" s="243"/>
      <c r="E55" s="243"/>
      <c r="F55" s="243"/>
      <c r="G55" s="243"/>
      <c r="H55" s="243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</row>
    <row r="56" spans="1:40" ht="37.5" customHeight="1">
      <c r="A56" s="243" t="s">
        <v>258</v>
      </c>
      <c r="B56" s="243"/>
      <c r="C56" s="243"/>
      <c r="D56" s="243"/>
      <c r="E56" s="243"/>
      <c r="F56" s="243"/>
      <c r="G56" s="243"/>
      <c r="H56" s="243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</row>
    <row r="57" spans="1:40" ht="53.25" customHeight="1">
      <c r="A57" s="293" t="s">
        <v>609</v>
      </c>
      <c r="B57" s="293"/>
      <c r="C57" s="293"/>
      <c r="D57" s="293"/>
      <c r="E57" s="293"/>
      <c r="F57" s="293"/>
      <c r="G57" s="293"/>
      <c r="H57" s="293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</row>
    <row r="58" spans="1:40" ht="56.25" customHeight="1">
      <c r="A58" s="293" t="s">
        <v>610</v>
      </c>
      <c r="B58" s="293"/>
      <c r="C58" s="293"/>
      <c r="D58" s="293"/>
      <c r="E58" s="293"/>
      <c r="F58" s="293"/>
      <c r="G58" s="293"/>
      <c r="H58" s="293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</row>
    <row r="59" spans="1:40" ht="144" customHeight="1">
      <c r="A59" s="253" t="s">
        <v>611</v>
      </c>
      <c r="B59" s="253"/>
      <c r="C59" s="253"/>
      <c r="D59" s="253"/>
      <c r="E59" s="253"/>
      <c r="F59" s="253"/>
      <c r="G59" s="253"/>
      <c r="H59" s="253"/>
      <c r="I59" s="86"/>
    </row>
    <row r="60" spans="1:40" ht="132" customHeight="1">
      <c r="A60" s="291" t="s">
        <v>612</v>
      </c>
      <c r="B60" s="291"/>
      <c r="C60" s="291"/>
      <c r="D60" s="291"/>
      <c r="E60" s="291"/>
      <c r="F60" s="291"/>
      <c r="G60" s="291"/>
      <c r="H60" s="291"/>
    </row>
  </sheetData>
  <mergeCells count="17">
    <mergeCell ref="A59:H59"/>
    <mergeCell ref="A60:H60"/>
    <mergeCell ref="A17:B17"/>
    <mergeCell ref="A55:H55"/>
    <mergeCell ref="A56:H56"/>
    <mergeCell ref="A57:H57"/>
    <mergeCell ref="A58:H58"/>
    <mergeCell ref="A10:H10"/>
    <mergeCell ref="A11:H11"/>
    <mergeCell ref="A12:H12"/>
    <mergeCell ref="A14:A15"/>
    <mergeCell ref="B14:B15"/>
    <mergeCell ref="A5:H5"/>
    <mergeCell ref="A6:H6"/>
    <mergeCell ref="A7:H7"/>
    <mergeCell ref="A8:H8"/>
    <mergeCell ref="A9:H9"/>
  </mergeCells>
  <printOptions horizontalCentered="1"/>
  <pageMargins left="0.31496062992125984" right="0.31496062992125984" top="0.35433070866141736" bottom="0.35433070866141736" header="0.31496062992125984" footer="0.51181102362204722"/>
  <pageSetup paperSize="9" scale="48" firstPageNumber="0" orientation="portrait" horizontalDpi="300" verticalDpi="300" r:id="rId1"/>
  <headerFooter>
    <oddHeader>&amp;C&amp;P</oddHeader>
  </headerFooter>
  <rowBreaks count="1" manualBreakCount="1">
    <brk id="6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MK128"/>
  <sheetViews>
    <sheetView view="pageBreakPreview" zoomScale="70" zoomScaleNormal="70" zoomScalePageLayoutView="70" workbookViewId="0">
      <selection activeCell="S2" sqref="S2"/>
    </sheetView>
  </sheetViews>
  <sheetFormatPr defaultRowHeight="15.75"/>
  <cols>
    <col min="1" max="1" width="10.875" style="1" customWidth="1"/>
    <col min="2" max="2" width="68.5" style="1" customWidth="1"/>
    <col min="3" max="3" width="13.25" style="1" customWidth="1"/>
    <col min="4" max="4" width="6.75" style="1" customWidth="1"/>
    <col min="5" max="5" width="13" style="1" customWidth="1"/>
    <col min="6" max="6" width="29" style="1" customWidth="1"/>
    <col min="7" max="7" width="10.125" style="1" customWidth="1"/>
    <col min="8" max="8" width="8.875" style="1" customWidth="1"/>
    <col min="9" max="9" width="9.5" style="1" customWidth="1"/>
    <col min="10" max="10" width="8.75" style="1" customWidth="1"/>
    <col min="11" max="11" width="9.25" style="1" customWidth="1"/>
    <col min="12" max="12" width="11.75" style="1" customWidth="1"/>
    <col min="13" max="13" width="12.25" style="1" customWidth="1"/>
    <col min="14" max="19" width="16.625" style="1" customWidth="1"/>
    <col min="20" max="20" width="7.25" style="1" customWidth="1"/>
    <col min="21" max="21" width="9.875" style="1" customWidth="1"/>
    <col min="22" max="22" width="7.125" style="1" customWidth="1"/>
    <col min="23" max="23" width="6" style="1" customWidth="1"/>
    <col min="24" max="24" width="8.375" style="1" customWidth="1"/>
    <col min="25" max="25" width="5.625" style="1" customWidth="1"/>
    <col min="26" max="26" width="7.375" style="1" customWidth="1"/>
    <col min="27" max="27" width="10" style="1" customWidth="1"/>
    <col min="28" max="28" width="7.875" style="1" customWidth="1"/>
    <col min="29" max="29" width="6.75" style="1" customWidth="1"/>
    <col min="30" max="30" width="9" style="1" customWidth="1"/>
    <col min="31" max="31" width="6.125" style="1" customWidth="1"/>
    <col min="32" max="32" width="6.75" style="1" customWidth="1"/>
    <col min="33" max="33" width="9.375" style="1" customWidth="1"/>
    <col min="34" max="34" width="7.375" style="1" customWidth="1"/>
    <col min="35" max="41" width="7.25" style="1" customWidth="1"/>
    <col min="42" max="42" width="8.625" style="1" customWidth="1"/>
    <col min="43" max="43" width="6.125" style="1" customWidth="1"/>
    <col min="44" max="44" width="6.875" style="1" customWidth="1"/>
    <col min="45" max="45" width="9.625" style="1" customWidth="1"/>
    <col min="46" max="46" width="6.75" style="1" customWidth="1"/>
    <col min="47" max="47" width="7.75" style="1" customWidth="1"/>
    <col min="48" max="1025" width="9" style="1" customWidth="1"/>
  </cols>
  <sheetData>
    <row r="1" spans="1:52" ht="18.75">
      <c r="S1" s="2" t="s">
        <v>0</v>
      </c>
    </row>
    <row r="2" spans="1:52" ht="18.75">
      <c r="S2" s="3" t="s">
        <v>1</v>
      </c>
    </row>
    <row r="3" spans="1:52" ht="18.75">
      <c r="S3" s="3"/>
    </row>
    <row r="4" spans="1:52" ht="18.75">
      <c r="A4" s="250" t="s">
        <v>2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</row>
    <row r="5" spans="1:52" ht="18.75">
      <c r="A5" s="250" t="s">
        <v>260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6"/>
      <c r="Q5" s="6"/>
      <c r="R5" s="6"/>
      <c r="S5" s="6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</row>
    <row r="6" spans="1:52" ht="18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</row>
    <row r="7" spans="1:52" ht="18.75">
      <c r="A7" s="238" t="str">
        <f>'1'!A7:T7</f>
        <v xml:space="preserve">Акционерное общество "Тамбовская сетевая компания" 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</row>
    <row r="8" spans="1:52">
      <c r="A8" s="239" t="s">
        <v>5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</row>
    <row r="9" spans="1:52" ht="15.75" customHeight="1">
      <c r="A9" s="251"/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</row>
    <row r="10" spans="1:52" ht="72.75" customHeight="1">
      <c r="A10" s="240" t="s">
        <v>6</v>
      </c>
      <c r="B10" s="240" t="s">
        <v>261</v>
      </c>
      <c r="C10" s="240" t="s">
        <v>262</v>
      </c>
      <c r="D10" s="241" t="s">
        <v>9</v>
      </c>
      <c r="E10" s="240" t="s">
        <v>263</v>
      </c>
      <c r="F10" s="240" t="s">
        <v>264</v>
      </c>
      <c r="G10" s="240" t="s">
        <v>265</v>
      </c>
      <c r="H10" s="240"/>
      <c r="I10" s="240"/>
      <c r="J10" s="240"/>
      <c r="K10" s="240"/>
      <c r="L10" s="252" t="s">
        <v>266</v>
      </c>
      <c r="M10" s="252"/>
      <c r="N10" s="240" t="s">
        <v>267</v>
      </c>
      <c r="O10" s="240"/>
      <c r="P10" s="240"/>
      <c r="Q10" s="240"/>
      <c r="R10" s="240"/>
      <c r="S10" s="240"/>
    </row>
    <row r="11" spans="1:52" ht="44.25" customHeight="1">
      <c r="A11" s="240"/>
      <c r="B11" s="240"/>
      <c r="C11" s="240"/>
      <c r="D11" s="241"/>
      <c r="E11" s="240"/>
      <c r="F11" s="240"/>
      <c r="G11" s="240" t="s">
        <v>15</v>
      </c>
      <c r="H11" s="240"/>
      <c r="I11" s="240"/>
      <c r="J11" s="240"/>
      <c r="K11" s="240"/>
      <c r="L11" s="240" t="s">
        <v>26</v>
      </c>
      <c r="M11" s="240"/>
      <c r="N11" s="91" t="s">
        <v>268</v>
      </c>
      <c r="O11" s="91" t="s">
        <v>269</v>
      </c>
      <c r="P11" s="91" t="s">
        <v>270</v>
      </c>
      <c r="Q11" s="91" t="s">
        <v>271</v>
      </c>
      <c r="R11" s="91" t="s">
        <v>272</v>
      </c>
      <c r="S11" s="240" t="s">
        <v>273</v>
      </c>
    </row>
    <row r="12" spans="1:52" ht="98.25" customHeight="1">
      <c r="A12" s="240"/>
      <c r="B12" s="240"/>
      <c r="C12" s="240"/>
      <c r="D12" s="241"/>
      <c r="E12" s="92" t="s">
        <v>15</v>
      </c>
      <c r="F12" s="92" t="s">
        <v>22</v>
      </c>
      <c r="G12" s="14" t="s">
        <v>274</v>
      </c>
      <c r="H12" s="14" t="s">
        <v>275</v>
      </c>
      <c r="I12" s="14" t="s">
        <v>276</v>
      </c>
      <c r="J12" s="93" t="s">
        <v>277</v>
      </c>
      <c r="K12" s="93" t="s">
        <v>278</v>
      </c>
      <c r="L12" s="14" t="s">
        <v>279</v>
      </c>
      <c r="M12" s="14" t="s">
        <v>280</v>
      </c>
      <c r="N12" s="13" t="s">
        <v>281</v>
      </c>
      <c r="O12" s="13" t="s">
        <v>281</v>
      </c>
      <c r="P12" s="13" t="s">
        <v>281</v>
      </c>
      <c r="Q12" s="13" t="s">
        <v>281</v>
      </c>
      <c r="R12" s="13" t="s">
        <v>281</v>
      </c>
      <c r="S12" s="240"/>
    </row>
    <row r="13" spans="1:52" ht="19.5" customHeight="1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3">
        <v>8</v>
      </c>
      <c r="I13" s="13">
        <v>9</v>
      </c>
      <c r="J13" s="13">
        <v>10</v>
      </c>
      <c r="K13" s="13">
        <v>11</v>
      </c>
      <c r="L13" s="13">
        <v>12</v>
      </c>
      <c r="M13" s="13">
        <v>13</v>
      </c>
      <c r="N13" s="17" t="s">
        <v>282</v>
      </c>
      <c r="O13" s="17" t="s">
        <v>283</v>
      </c>
      <c r="P13" s="17" t="s">
        <v>284</v>
      </c>
      <c r="Q13" s="17" t="s">
        <v>285</v>
      </c>
      <c r="R13" s="17" t="s">
        <v>286</v>
      </c>
      <c r="S13" s="13">
        <v>15</v>
      </c>
    </row>
    <row r="14" spans="1:52">
      <c r="A14" s="94"/>
      <c r="B14" s="19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</row>
    <row r="15" spans="1:52" s="25" customFormat="1">
      <c r="A15" s="20">
        <v>0</v>
      </c>
      <c r="B15" s="20" t="s">
        <v>57</v>
      </c>
      <c r="C15" s="20" t="s">
        <v>58</v>
      </c>
      <c r="D15" s="96">
        <v>2022</v>
      </c>
      <c r="E15" s="96">
        <v>2026</v>
      </c>
      <c r="F15" s="97" t="s">
        <v>59</v>
      </c>
      <c r="G15" s="97">
        <f>G16+G17+G18+G19+G20+G21</f>
        <v>928.1133045093128</v>
      </c>
      <c r="H15" s="98" t="s">
        <v>59</v>
      </c>
      <c r="I15" s="98" t="s">
        <v>59</v>
      </c>
      <c r="J15" s="98" t="s">
        <v>59</v>
      </c>
      <c r="K15" s="98" t="s">
        <v>59</v>
      </c>
      <c r="L15" s="97" t="s">
        <v>59</v>
      </c>
      <c r="M15" s="97">
        <f t="shared" ref="M15:R15" si="0">M16+M17+M18+M19+M20+M21</f>
        <v>928.1133045093128</v>
      </c>
      <c r="N15" s="97">
        <f t="shared" si="0"/>
        <v>166.72146968251391</v>
      </c>
      <c r="O15" s="97">
        <f t="shared" si="0"/>
        <v>176.22459197817682</v>
      </c>
      <c r="P15" s="97">
        <f t="shared" si="0"/>
        <v>185.56449735946509</v>
      </c>
      <c r="Q15" s="97">
        <f t="shared" si="0"/>
        <v>195.21384785834798</v>
      </c>
      <c r="R15" s="97">
        <f t="shared" si="0"/>
        <v>204.38889763080903</v>
      </c>
      <c r="S15" s="97">
        <f t="shared" ref="S15:S21" si="1">SUM(N15:R15)</f>
        <v>928.11330450931291</v>
      </c>
    </row>
    <row r="16" spans="1:52">
      <c r="A16" s="52" t="s">
        <v>60</v>
      </c>
      <c r="B16" s="53" t="s">
        <v>61</v>
      </c>
      <c r="C16" s="52" t="s">
        <v>58</v>
      </c>
      <c r="D16" s="52" t="s">
        <v>59</v>
      </c>
      <c r="E16" s="52" t="s">
        <v>59</v>
      </c>
      <c r="F16" s="56" t="s">
        <v>59</v>
      </c>
      <c r="G16" s="56">
        <f>G23</f>
        <v>0</v>
      </c>
      <c r="H16" s="99" t="s">
        <v>59</v>
      </c>
      <c r="I16" s="99" t="s">
        <v>59</v>
      </c>
      <c r="J16" s="99" t="s">
        <v>59</v>
      </c>
      <c r="K16" s="99" t="s">
        <v>59</v>
      </c>
      <c r="L16" s="56" t="s">
        <v>59</v>
      </c>
      <c r="M16" s="56">
        <f t="shared" ref="M16:R16" si="2">M23</f>
        <v>0</v>
      </c>
      <c r="N16" s="56">
        <f t="shared" si="2"/>
        <v>0</v>
      </c>
      <c r="O16" s="56">
        <f t="shared" si="2"/>
        <v>0</v>
      </c>
      <c r="P16" s="56">
        <f t="shared" si="2"/>
        <v>0</v>
      </c>
      <c r="Q16" s="56">
        <f t="shared" si="2"/>
        <v>0</v>
      </c>
      <c r="R16" s="56">
        <f t="shared" si="2"/>
        <v>0</v>
      </c>
      <c r="S16" s="99">
        <f t="shared" si="1"/>
        <v>0</v>
      </c>
    </row>
    <row r="17" spans="1:19">
      <c r="A17" s="52" t="s">
        <v>62</v>
      </c>
      <c r="B17" s="53" t="s">
        <v>63</v>
      </c>
      <c r="C17" s="52" t="s">
        <v>58</v>
      </c>
      <c r="D17" s="52" t="s">
        <v>59</v>
      </c>
      <c r="E17" s="52" t="s">
        <v>59</v>
      </c>
      <c r="F17" s="56" t="s">
        <v>59</v>
      </c>
      <c r="G17" s="56">
        <f>G43</f>
        <v>0</v>
      </c>
      <c r="H17" s="99" t="s">
        <v>59</v>
      </c>
      <c r="I17" s="99" t="s">
        <v>59</v>
      </c>
      <c r="J17" s="99" t="s">
        <v>59</v>
      </c>
      <c r="K17" s="99" t="s">
        <v>59</v>
      </c>
      <c r="L17" s="56" t="s">
        <v>59</v>
      </c>
      <c r="M17" s="56">
        <f t="shared" ref="M17:R17" si="3">M43</f>
        <v>0</v>
      </c>
      <c r="N17" s="56">
        <f t="shared" si="3"/>
        <v>0</v>
      </c>
      <c r="O17" s="56">
        <f t="shared" si="3"/>
        <v>0</v>
      </c>
      <c r="P17" s="56">
        <f t="shared" si="3"/>
        <v>0</v>
      </c>
      <c r="Q17" s="56">
        <f t="shared" si="3"/>
        <v>0</v>
      </c>
      <c r="R17" s="56">
        <f t="shared" si="3"/>
        <v>0</v>
      </c>
      <c r="S17" s="99">
        <f t="shared" si="1"/>
        <v>0</v>
      </c>
    </row>
    <row r="18" spans="1:19" ht="31.5">
      <c r="A18" s="52" t="s">
        <v>64</v>
      </c>
      <c r="B18" s="53" t="s">
        <v>65</v>
      </c>
      <c r="C18" s="52" t="s">
        <v>58</v>
      </c>
      <c r="D18" s="52" t="s">
        <v>59</v>
      </c>
      <c r="E18" s="52" t="s">
        <v>59</v>
      </c>
      <c r="F18" s="56" t="s">
        <v>59</v>
      </c>
      <c r="G18" s="56">
        <f>G62</f>
        <v>0</v>
      </c>
      <c r="H18" s="99" t="s">
        <v>59</v>
      </c>
      <c r="I18" s="99" t="s">
        <v>59</v>
      </c>
      <c r="J18" s="99" t="s">
        <v>59</v>
      </c>
      <c r="K18" s="99" t="s">
        <v>59</v>
      </c>
      <c r="L18" s="56" t="s">
        <v>59</v>
      </c>
      <c r="M18" s="56">
        <f t="shared" ref="M18:R18" si="4">M62</f>
        <v>0</v>
      </c>
      <c r="N18" s="56">
        <f t="shared" si="4"/>
        <v>0</v>
      </c>
      <c r="O18" s="56">
        <f t="shared" si="4"/>
        <v>0</v>
      </c>
      <c r="P18" s="56">
        <f t="shared" si="4"/>
        <v>0</v>
      </c>
      <c r="Q18" s="56">
        <f t="shared" si="4"/>
        <v>0</v>
      </c>
      <c r="R18" s="56">
        <f t="shared" si="4"/>
        <v>0</v>
      </c>
      <c r="S18" s="99">
        <f t="shared" si="1"/>
        <v>0</v>
      </c>
    </row>
    <row r="19" spans="1:19" s="39" customFormat="1">
      <c r="A19" s="32" t="s">
        <v>66</v>
      </c>
      <c r="B19" s="33" t="s">
        <v>67</v>
      </c>
      <c r="C19" s="34" t="s">
        <v>58</v>
      </c>
      <c r="D19" s="34">
        <v>2022</v>
      </c>
      <c r="E19" s="32">
        <v>2026</v>
      </c>
      <c r="F19" s="44" t="s">
        <v>59</v>
      </c>
      <c r="G19" s="44">
        <f>G65</f>
        <v>718.89254135765668</v>
      </c>
      <c r="H19" s="98" t="s">
        <v>59</v>
      </c>
      <c r="I19" s="98" t="s">
        <v>59</v>
      </c>
      <c r="J19" s="98" t="s">
        <v>59</v>
      </c>
      <c r="K19" s="98" t="s">
        <v>59</v>
      </c>
      <c r="L19" s="44" t="str">
        <f t="shared" ref="L19:R19" si="5">L65</f>
        <v>нд</v>
      </c>
      <c r="M19" s="44">
        <f t="shared" si="5"/>
        <v>718.89254135765668</v>
      </c>
      <c r="N19" s="44">
        <f t="shared" si="5"/>
        <v>132.50389027419391</v>
      </c>
      <c r="O19" s="44">
        <f t="shared" si="5"/>
        <v>140.05661054358259</v>
      </c>
      <c r="P19" s="44">
        <f t="shared" si="5"/>
        <v>143.99274073962644</v>
      </c>
      <c r="Q19" s="44">
        <f t="shared" si="5"/>
        <v>153.00533757754175</v>
      </c>
      <c r="R19" s="44">
        <f t="shared" si="5"/>
        <v>149.33396222271182</v>
      </c>
      <c r="S19" s="98">
        <f t="shared" si="1"/>
        <v>718.89254135765646</v>
      </c>
    </row>
    <row r="20" spans="1:19" ht="31.5">
      <c r="A20" s="100" t="s">
        <v>68</v>
      </c>
      <c r="B20" s="101" t="s">
        <v>69</v>
      </c>
      <c r="C20" s="52" t="s">
        <v>58</v>
      </c>
      <c r="D20" s="52" t="s">
        <v>59</v>
      </c>
      <c r="E20" s="100" t="s">
        <v>59</v>
      </c>
      <c r="F20" s="102" t="s">
        <v>59</v>
      </c>
      <c r="G20" s="102">
        <f>G108</f>
        <v>0</v>
      </c>
      <c r="H20" s="99" t="s">
        <v>59</v>
      </c>
      <c r="I20" s="99" t="s">
        <v>59</v>
      </c>
      <c r="J20" s="99" t="s">
        <v>59</v>
      </c>
      <c r="K20" s="99" t="s">
        <v>59</v>
      </c>
      <c r="L20" s="102" t="s">
        <v>59</v>
      </c>
      <c r="M20" s="102">
        <f t="shared" ref="M20:R21" si="6">M108</f>
        <v>0</v>
      </c>
      <c r="N20" s="102">
        <f t="shared" si="6"/>
        <v>0</v>
      </c>
      <c r="O20" s="102">
        <f t="shared" si="6"/>
        <v>0</v>
      </c>
      <c r="P20" s="102">
        <f t="shared" si="6"/>
        <v>0</v>
      </c>
      <c r="Q20" s="102">
        <f t="shared" si="6"/>
        <v>0</v>
      </c>
      <c r="R20" s="102">
        <f t="shared" si="6"/>
        <v>0</v>
      </c>
      <c r="S20" s="99">
        <f t="shared" si="1"/>
        <v>0</v>
      </c>
    </row>
    <row r="21" spans="1:19" s="39" customFormat="1">
      <c r="A21" s="32" t="s">
        <v>70</v>
      </c>
      <c r="B21" s="33" t="s">
        <v>71</v>
      </c>
      <c r="C21" s="34" t="s">
        <v>58</v>
      </c>
      <c r="D21" s="34">
        <v>2022</v>
      </c>
      <c r="E21" s="32">
        <v>2026</v>
      </c>
      <c r="F21" s="44" t="s">
        <v>59</v>
      </c>
      <c r="G21" s="44">
        <f>G109</f>
        <v>209.22076315165614</v>
      </c>
      <c r="H21" s="98" t="s">
        <v>59</v>
      </c>
      <c r="I21" s="98" t="s">
        <v>59</v>
      </c>
      <c r="J21" s="98" t="s">
        <v>59</v>
      </c>
      <c r="K21" s="98" t="s">
        <v>59</v>
      </c>
      <c r="L21" s="44" t="str">
        <f>L109</f>
        <v>нд</v>
      </c>
      <c r="M21" s="44">
        <f t="shared" si="6"/>
        <v>209.22076315165614</v>
      </c>
      <c r="N21" s="44">
        <f t="shared" si="6"/>
        <v>34.217579408319999</v>
      </c>
      <c r="O21" s="44">
        <f t="shared" si="6"/>
        <v>36.167981434594239</v>
      </c>
      <c r="P21" s="44">
        <f t="shared" si="6"/>
        <v>41.571756619838645</v>
      </c>
      <c r="Q21" s="44">
        <f t="shared" si="6"/>
        <v>42.208510280806223</v>
      </c>
      <c r="R21" s="44">
        <f t="shared" si="6"/>
        <v>55.054935408097201</v>
      </c>
      <c r="S21" s="98">
        <f t="shared" si="1"/>
        <v>209.22076315165631</v>
      </c>
    </row>
    <row r="22" spans="1:19">
      <c r="A22" s="100">
        <v>1</v>
      </c>
      <c r="B22" s="100" t="s">
        <v>72</v>
      </c>
      <c r="C22" s="52" t="s">
        <v>58</v>
      </c>
      <c r="D22" s="52">
        <v>2022</v>
      </c>
      <c r="E22" s="100">
        <v>2026</v>
      </c>
      <c r="F22" s="102" t="s">
        <v>59</v>
      </c>
      <c r="G22" s="102">
        <f>G15</f>
        <v>928.1133045093128</v>
      </c>
      <c r="H22" s="99">
        <v>0</v>
      </c>
      <c r="I22" s="99">
        <v>0</v>
      </c>
      <c r="J22" s="99">
        <v>0</v>
      </c>
      <c r="K22" s="99">
        <v>0</v>
      </c>
      <c r="L22" s="102" t="str">
        <f t="shared" ref="L22:S22" si="7">L15</f>
        <v>нд</v>
      </c>
      <c r="M22" s="102">
        <f t="shared" si="7"/>
        <v>928.1133045093128</v>
      </c>
      <c r="N22" s="102">
        <f t="shared" si="7"/>
        <v>166.72146968251391</v>
      </c>
      <c r="O22" s="102">
        <f t="shared" si="7"/>
        <v>176.22459197817682</v>
      </c>
      <c r="P22" s="102">
        <f t="shared" si="7"/>
        <v>185.56449735946509</v>
      </c>
      <c r="Q22" s="102">
        <f t="shared" si="7"/>
        <v>195.21384785834798</v>
      </c>
      <c r="R22" s="102">
        <f t="shared" si="7"/>
        <v>204.38889763080903</v>
      </c>
      <c r="S22" s="102">
        <f t="shared" si="7"/>
        <v>928.11330450931291</v>
      </c>
    </row>
    <row r="23" spans="1:19">
      <c r="A23" s="52" t="s">
        <v>73</v>
      </c>
      <c r="B23" s="53" t="s">
        <v>74</v>
      </c>
      <c r="C23" s="52" t="s">
        <v>58</v>
      </c>
      <c r="D23" s="52" t="s">
        <v>59</v>
      </c>
      <c r="E23" s="52" t="s">
        <v>59</v>
      </c>
      <c r="F23" s="56" t="s">
        <v>59</v>
      </c>
      <c r="G23" s="56">
        <v>0</v>
      </c>
      <c r="H23" s="99">
        <v>0</v>
      </c>
      <c r="I23" s="99">
        <v>0</v>
      </c>
      <c r="J23" s="99">
        <v>0</v>
      </c>
      <c r="K23" s="99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0</v>
      </c>
    </row>
    <row r="24" spans="1:19" ht="31.5">
      <c r="A24" s="52" t="s">
        <v>75</v>
      </c>
      <c r="B24" s="53" t="s">
        <v>76</v>
      </c>
      <c r="C24" s="52" t="s">
        <v>58</v>
      </c>
      <c r="D24" s="52" t="s">
        <v>59</v>
      </c>
      <c r="E24" s="52" t="s">
        <v>59</v>
      </c>
      <c r="F24" s="56" t="s">
        <v>59</v>
      </c>
      <c r="G24" s="56" t="s">
        <v>59</v>
      </c>
      <c r="H24" s="56" t="s">
        <v>59</v>
      </c>
      <c r="I24" s="56" t="s">
        <v>59</v>
      </c>
      <c r="J24" s="56" t="s">
        <v>59</v>
      </c>
      <c r="K24" s="56" t="s">
        <v>59</v>
      </c>
      <c r="L24" s="56" t="s">
        <v>59</v>
      </c>
      <c r="M24" s="56" t="s">
        <v>59</v>
      </c>
      <c r="N24" s="56" t="s">
        <v>59</v>
      </c>
      <c r="O24" s="56" t="s">
        <v>59</v>
      </c>
      <c r="P24" s="56" t="s">
        <v>59</v>
      </c>
      <c r="Q24" s="56" t="s">
        <v>59</v>
      </c>
      <c r="R24" s="56" t="s">
        <v>59</v>
      </c>
      <c r="S24" s="56" t="s">
        <v>59</v>
      </c>
    </row>
    <row r="25" spans="1:19" ht="31.5">
      <c r="A25" s="52" t="s">
        <v>77</v>
      </c>
      <c r="B25" s="53" t="s">
        <v>78</v>
      </c>
      <c r="C25" s="52" t="s">
        <v>58</v>
      </c>
      <c r="D25" s="52" t="s">
        <v>59</v>
      </c>
      <c r="E25" s="52" t="s">
        <v>59</v>
      </c>
      <c r="F25" s="56" t="s">
        <v>59</v>
      </c>
      <c r="G25" s="56" t="s">
        <v>59</v>
      </c>
      <c r="H25" s="56" t="s">
        <v>59</v>
      </c>
      <c r="I25" s="56" t="s">
        <v>59</v>
      </c>
      <c r="J25" s="56" t="s">
        <v>59</v>
      </c>
      <c r="K25" s="56" t="s">
        <v>59</v>
      </c>
      <c r="L25" s="56" t="s">
        <v>59</v>
      </c>
      <c r="M25" s="56" t="s">
        <v>59</v>
      </c>
      <c r="N25" s="56" t="s">
        <v>59</v>
      </c>
      <c r="O25" s="56" t="s">
        <v>59</v>
      </c>
      <c r="P25" s="56" t="s">
        <v>59</v>
      </c>
      <c r="Q25" s="56" t="s">
        <v>59</v>
      </c>
      <c r="R25" s="56" t="s">
        <v>59</v>
      </c>
      <c r="S25" s="56" t="s">
        <v>59</v>
      </c>
    </row>
    <row r="26" spans="1:19" ht="31.5">
      <c r="A26" s="52" t="s">
        <v>79</v>
      </c>
      <c r="B26" s="53" t="s">
        <v>80</v>
      </c>
      <c r="C26" s="52" t="s">
        <v>58</v>
      </c>
      <c r="D26" s="52" t="s">
        <v>59</v>
      </c>
      <c r="E26" s="52" t="s">
        <v>59</v>
      </c>
      <c r="F26" s="56" t="s">
        <v>59</v>
      </c>
      <c r="G26" s="56" t="s">
        <v>59</v>
      </c>
      <c r="H26" s="56" t="s">
        <v>59</v>
      </c>
      <c r="I26" s="56" t="s">
        <v>59</v>
      </c>
      <c r="J26" s="56" t="s">
        <v>59</v>
      </c>
      <c r="K26" s="56" t="s">
        <v>59</v>
      </c>
      <c r="L26" s="56" t="s">
        <v>59</v>
      </c>
      <c r="M26" s="56" t="s">
        <v>59</v>
      </c>
      <c r="N26" s="56" t="s">
        <v>59</v>
      </c>
      <c r="O26" s="56" t="s">
        <v>59</v>
      </c>
      <c r="P26" s="56" t="s">
        <v>59</v>
      </c>
      <c r="Q26" s="56" t="s">
        <v>59</v>
      </c>
      <c r="R26" s="56" t="s">
        <v>59</v>
      </c>
      <c r="S26" s="56" t="s">
        <v>59</v>
      </c>
    </row>
    <row r="27" spans="1:19" ht="31.5">
      <c r="A27" s="52" t="s">
        <v>81</v>
      </c>
      <c r="B27" s="53" t="s">
        <v>82</v>
      </c>
      <c r="C27" s="52" t="s">
        <v>58</v>
      </c>
      <c r="D27" s="52" t="s">
        <v>59</v>
      </c>
      <c r="E27" s="52" t="s">
        <v>59</v>
      </c>
      <c r="F27" s="56" t="s">
        <v>59</v>
      </c>
      <c r="G27" s="56" t="s">
        <v>59</v>
      </c>
      <c r="H27" s="56" t="s">
        <v>59</v>
      </c>
      <c r="I27" s="56" t="s">
        <v>59</v>
      </c>
      <c r="J27" s="56" t="s">
        <v>59</v>
      </c>
      <c r="K27" s="56" t="s">
        <v>59</v>
      </c>
      <c r="L27" s="56" t="s">
        <v>59</v>
      </c>
      <c r="M27" s="56" t="s">
        <v>59</v>
      </c>
      <c r="N27" s="56" t="s">
        <v>59</v>
      </c>
      <c r="O27" s="56" t="s">
        <v>59</v>
      </c>
      <c r="P27" s="56" t="s">
        <v>59</v>
      </c>
      <c r="Q27" s="56" t="s">
        <v>59</v>
      </c>
      <c r="R27" s="56" t="s">
        <v>59</v>
      </c>
      <c r="S27" s="56" t="s">
        <v>59</v>
      </c>
    </row>
    <row r="28" spans="1:19" ht="31.5">
      <c r="A28" s="52" t="s">
        <v>83</v>
      </c>
      <c r="B28" s="53" t="s">
        <v>84</v>
      </c>
      <c r="C28" s="52" t="s">
        <v>85</v>
      </c>
      <c r="D28" s="52" t="s">
        <v>59</v>
      </c>
      <c r="E28" s="52" t="s">
        <v>59</v>
      </c>
      <c r="F28" s="56" t="s">
        <v>59</v>
      </c>
      <c r="G28" s="56" t="s">
        <v>59</v>
      </c>
      <c r="H28" s="56" t="s">
        <v>59</v>
      </c>
      <c r="I28" s="56" t="s">
        <v>59</v>
      </c>
      <c r="J28" s="56" t="s">
        <v>59</v>
      </c>
      <c r="K28" s="56" t="s">
        <v>59</v>
      </c>
      <c r="L28" s="56" t="s">
        <v>59</v>
      </c>
      <c r="M28" s="56" t="s">
        <v>59</v>
      </c>
      <c r="N28" s="56" t="s">
        <v>59</v>
      </c>
      <c r="O28" s="56" t="s">
        <v>59</v>
      </c>
      <c r="P28" s="56" t="s">
        <v>59</v>
      </c>
      <c r="Q28" s="56" t="s">
        <v>59</v>
      </c>
      <c r="R28" s="56" t="s">
        <v>59</v>
      </c>
      <c r="S28" s="56" t="s">
        <v>59</v>
      </c>
    </row>
    <row r="29" spans="1:19" ht="47.25">
      <c r="A29" s="52" t="s">
        <v>86</v>
      </c>
      <c r="B29" s="103" t="s">
        <v>87</v>
      </c>
      <c r="C29" s="52" t="s">
        <v>58</v>
      </c>
      <c r="D29" s="52" t="s">
        <v>59</v>
      </c>
      <c r="E29" s="104" t="s">
        <v>59</v>
      </c>
      <c r="F29" s="56" t="s">
        <v>59</v>
      </c>
      <c r="G29" s="56" t="s">
        <v>59</v>
      </c>
      <c r="H29" s="56" t="s">
        <v>59</v>
      </c>
      <c r="I29" s="56" t="s">
        <v>59</v>
      </c>
      <c r="J29" s="56" t="s">
        <v>59</v>
      </c>
      <c r="K29" s="56" t="s">
        <v>59</v>
      </c>
      <c r="L29" s="56" t="s">
        <v>59</v>
      </c>
      <c r="M29" s="56" t="s">
        <v>59</v>
      </c>
      <c r="N29" s="56" t="s">
        <v>59</v>
      </c>
      <c r="O29" s="56" t="s">
        <v>59</v>
      </c>
      <c r="P29" s="56" t="s">
        <v>59</v>
      </c>
      <c r="Q29" s="56" t="s">
        <v>59</v>
      </c>
      <c r="R29" s="56" t="s">
        <v>59</v>
      </c>
      <c r="S29" s="56" t="s">
        <v>59</v>
      </c>
    </row>
    <row r="30" spans="1:19" ht="31.5">
      <c r="A30" s="52" t="s">
        <v>88</v>
      </c>
      <c r="B30" s="53" t="s">
        <v>89</v>
      </c>
      <c r="C30" s="52" t="s">
        <v>58</v>
      </c>
      <c r="D30" s="52" t="s">
        <v>59</v>
      </c>
      <c r="E30" s="52" t="s">
        <v>59</v>
      </c>
      <c r="F30" s="56" t="s">
        <v>59</v>
      </c>
      <c r="G30" s="56" t="s">
        <v>59</v>
      </c>
      <c r="H30" s="56" t="s">
        <v>59</v>
      </c>
      <c r="I30" s="56" t="s">
        <v>59</v>
      </c>
      <c r="J30" s="56" t="s">
        <v>59</v>
      </c>
      <c r="K30" s="56" t="s">
        <v>59</v>
      </c>
      <c r="L30" s="56" t="s">
        <v>59</v>
      </c>
      <c r="M30" s="56" t="s">
        <v>59</v>
      </c>
      <c r="N30" s="56" t="s">
        <v>59</v>
      </c>
      <c r="O30" s="56" t="s">
        <v>59</v>
      </c>
      <c r="P30" s="56" t="s">
        <v>59</v>
      </c>
      <c r="Q30" s="56" t="s">
        <v>59</v>
      </c>
      <c r="R30" s="56" t="s">
        <v>59</v>
      </c>
      <c r="S30" s="56" t="s">
        <v>59</v>
      </c>
    </row>
    <row r="31" spans="1:19" ht="31.5">
      <c r="A31" s="52" t="s">
        <v>90</v>
      </c>
      <c r="B31" s="53" t="s">
        <v>91</v>
      </c>
      <c r="C31" s="52" t="s">
        <v>58</v>
      </c>
      <c r="D31" s="52" t="s">
        <v>59</v>
      </c>
      <c r="E31" s="52" t="s">
        <v>59</v>
      </c>
      <c r="F31" s="56" t="s">
        <v>59</v>
      </c>
      <c r="G31" s="56" t="s">
        <v>59</v>
      </c>
      <c r="H31" s="56" t="s">
        <v>59</v>
      </c>
      <c r="I31" s="56" t="s">
        <v>59</v>
      </c>
      <c r="J31" s="56" t="s">
        <v>59</v>
      </c>
      <c r="K31" s="56" t="s">
        <v>59</v>
      </c>
      <c r="L31" s="56" t="s">
        <v>59</v>
      </c>
      <c r="M31" s="56" t="s">
        <v>59</v>
      </c>
      <c r="N31" s="56" t="s">
        <v>59</v>
      </c>
      <c r="O31" s="56" t="s">
        <v>59</v>
      </c>
      <c r="P31" s="56" t="s">
        <v>59</v>
      </c>
      <c r="Q31" s="56" t="s">
        <v>59</v>
      </c>
      <c r="R31" s="56" t="s">
        <v>59</v>
      </c>
      <c r="S31" s="56" t="s">
        <v>59</v>
      </c>
    </row>
    <row r="32" spans="1:19" ht="31.5">
      <c r="A32" s="52" t="s">
        <v>92</v>
      </c>
      <c r="B32" s="53" t="s">
        <v>93</v>
      </c>
      <c r="C32" s="52" t="s">
        <v>58</v>
      </c>
      <c r="D32" s="52" t="s">
        <v>59</v>
      </c>
      <c r="E32" s="52" t="s">
        <v>59</v>
      </c>
      <c r="F32" s="56" t="s">
        <v>59</v>
      </c>
      <c r="G32" s="56" t="s">
        <v>59</v>
      </c>
      <c r="H32" s="56" t="s">
        <v>59</v>
      </c>
      <c r="I32" s="56" t="s">
        <v>59</v>
      </c>
      <c r="J32" s="56" t="s">
        <v>59</v>
      </c>
      <c r="K32" s="56" t="s">
        <v>59</v>
      </c>
      <c r="L32" s="56" t="s">
        <v>59</v>
      </c>
      <c r="M32" s="56" t="s">
        <v>59</v>
      </c>
      <c r="N32" s="56" t="s">
        <v>59</v>
      </c>
      <c r="O32" s="56" t="s">
        <v>59</v>
      </c>
      <c r="P32" s="56" t="s">
        <v>59</v>
      </c>
      <c r="Q32" s="56" t="s">
        <v>59</v>
      </c>
      <c r="R32" s="56" t="s">
        <v>59</v>
      </c>
      <c r="S32" s="56" t="s">
        <v>59</v>
      </c>
    </row>
    <row r="33" spans="1:19" ht="63">
      <c r="A33" s="52" t="s">
        <v>92</v>
      </c>
      <c r="B33" s="53" t="s">
        <v>94</v>
      </c>
      <c r="C33" s="52" t="s">
        <v>58</v>
      </c>
      <c r="D33" s="52" t="s">
        <v>59</v>
      </c>
      <c r="E33" s="52" t="s">
        <v>59</v>
      </c>
      <c r="F33" s="56" t="s">
        <v>59</v>
      </c>
      <c r="G33" s="56" t="s">
        <v>59</v>
      </c>
      <c r="H33" s="56" t="s">
        <v>59</v>
      </c>
      <c r="I33" s="56" t="s">
        <v>59</v>
      </c>
      <c r="J33" s="56" t="s">
        <v>59</v>
      </c>
      <c r="K33" s="56" t="s">
        <v>59</v>
      </c>
      <c r="L33" s="56" t="s">
        <v>59</v>
      </c>
      <c r="M33" s="56" t="s">
        <v>59</v>
      </c>
      <c r="N33" s="56" t="s">
        <v>59</v>
      </c>
      <c r="O33" s="56" t="s">
        <v>59</v>
      </c>
      <c r="P33" s="56" t="s">
        <v>59</v>
      </c>
      <c r="Q33" s="56" t="s">
        <v>59</v>
      </c>
      <c r="R33" s="56" t="s">
        <v>59</v>
      </c>
      <c r="S33" s="56" t="s">
        <v>59</v>
      </c>
    </row>
    <row r="34" spans="1:19" ht="63">
      <c r="A34" s="52" t="s">
        <v>92</v>
      </c>
      <c r="B34" s="53" t="s">
        <v>95</v>
      </c>
      <c r="C34" s="52" t="s">
        <v>58</v>
      </c>
      <c r="D34" s="52" t="s">
        <v>59</v>
      </c>
      <c r="E34" s="52" t="s">
        <v>59</v>
      </c>
      <c r="F34" s="56" t="s">
        <v>59</v>
      </c>
      <c r="G34" s="56" t="s">
        <v>59</v>
      </c>
      <c r="H34" s="56" t="s">
        <v>59</v>
      </c>
      <c r="I34" s="56" t="s">
        <v>59</v>
      </c>
      <c r="J34" s="56" t="s">
        <v>59</v>
      </c>
      <c r="K34" s="56" t="s">
        <v>59</v>
      </c>
      <c r="L34" s="56" t="s">
        <v>59</v>
      </c>
      <c r="M34" s="56" t="s">
        <v>59</v>
      </c>
      <c r="N34" s="56" t="s">
        <v>59</v>
      </c>
      <c r="O34" s="56" t="s">
        <v>59</v>
      </c>
      <c r="P34" s="56" t="s">
        <v>59</v>
      </c>
      <c r="Q34" s="56" t="s">
        <v>59</v>
      </c>
      <c r="R34" s="56" t="s">
        <v>59</v>
      </c>
      <c r="S34" s="56" t="s">
        <v>59</v>
      </c>
    </row>
    <row r="35" spans="1:19" ht="63">
      <c r="A35" s="52" t="s">
        <v>92</v>
      </c>
      <c r="B35" s="53" t="s">
        <v>96</v>
      </c>
      <c r="C35" s="52" t="s">
        <v>58</v>
      </c>
      <c r="D35" s="52" t="s">
        <v>59</v>
      </c>
      <c r="E35" s="52" t="s">
        <v>59</v>
      </c>
      <c r="F35" s="56" t="s">
        <v>59</v>
      </c>
      <c r="G35" s="56" t="s">
        <v>59</v>
      </c>
      <c r="H35" s="56" t="s">
        <v>59</v>
      </c>
      <c r="I35" s="56" t="s">
        <v>59</v>
      </c>
      <c r="J35" s="56" t="s">
        <v>59</v>
      </c>
      <c r="K35" s="56" t="s">
        <v>59</v>
      </c>
      <c r="L35" s="56" t="s">
        <v>59</v>
      </c>
      <c r="M35" s="56" t="s">
        <v>59</v>
      </c>
      <c r="N35" s="56" t="s">
        <v>59</v>
      </c>
      <c r="O35" s="56" t="s">
        <v>59</v>
      </c>
      <c r="P35" s="56" t="s">
        <v>59</v>
      </c>
      <c r="Q35" s="56" t="s">
        <v>59</v>
      </c>
      <c r="R35" s="56" t="s">
        <v>59</v>
      </c>
      <c r="S35" s="56" t="s">
        <v>59</v>
      </c>
    </row>
    <row r="36" spans="1:19" ht="31.5">
      <c r="A36" s="91" t="s">
        <v>97</v>
      </c>
      <c r="B36" s="53" t="s">
        <v>93</v>
      </c>
      <c r="C36" s="91" t="s">
        <v>58</v>
      </c>
      <c r="D36" s="105" t="s">
        <v>59</v>
      </c>
      <c r="E36" s="52" t="s">
        <v>59</v>
      </c>
      <c r="F36" s="56" t="s">
        <v>59</v>
      </c>
      <c r="G36" s="106" t="s">
        <v>59</v>
      </c>
      <c r="H36" s="56" t="s">
        <v>59</v>
      </c>
      <c r="I36" s="106" t="s">
        <v>59</v>
      </c>
      <c r="J36" s="56" t="s">
        <v>59</v>
      </c>
      <c r="K36" s="106" t="s">
        <v>59</v>
      </c>
      <c r="L36" s="106" t="s">
        <v>59</v>
      </c>
      <c r="M36" s="56" t="s">
        <v>59</v>
      </c>
      <c r="N36" s="106" t="s">
        <v>59</v>
      </c>
      <c r="O36" s="106" t="s">
        <v>59</v>
      </c>
      <c r="P36" s="106" t="s">
        <v>59</v>
      </c>
      <c r="Q36" s="106" t="s">
        <v>59</v>
      </c>
      <c r="R36" s="106" t="s">
        <v>59</v>
      </c>
      <c r="S36" s="106" t="s">
        <v>59</v>
      </c>
    </row>
    <row r="37" spans="1:19" ht="63">
      <c r="A37" s="52" t="s">
        <v>97</v>
      </c>
      <c r="B37" s="53" t="s">
        <v>94</v>
      </c>
      <c r="C37" s="52" t="s">
        <v>58</v>
      </c>
      <c r="D37" s="52" t="s">
        <v>59</v>
      </c>
      <c r="E37" s="52" t="s">
        <v>59</v>
      </c>
      <c r="F37" s="56" t="s">
        <v>59</v>
      </c>
      <c r="G37" s="56" t="s">
        <v>59</v>
      </c>
      <c r="H37" s="56" t="s">
        <v>59</v>
      </c>
      <c r="I37" s="56" t="s">
        <v>59</v>
      </c>
      <c r="J37" s="56" t="s">
        <v>59</v>
      </c>
      <c r="K37" s="56" t="s">
        <v>59</v>
      </c>
      <c r="L37" s="56" t="s">
        <v>59</v>
      </c>
      <c r="M37" s="56" t="s">
        <v>59</v>
      </c>
      <c r="N37" s="56" t="s">
        <v>59</v>
      </c>
      <c r="O37" s="56" t="s">
        <v>59</v>
      </c>
      <c r="P37" s="56" t="s">
        <v>59</v>
      </c>
      <c r="Q37" s="56" t="s">
        <v>59</v>
      </c>
      <c r="R37" s="56" t="s">
        <v>59</v>
      </c>
      <c r="S37" s="56" t="s">
        <v>59</v>
      </c>
    </row>
    <row r="38" spans="1:19" ht="63">
      <c r="A38" s="52" t="s">
        <v>97</v>
      </c>
      <c r="B38" s="53" t="s">
        <v>95</v>
      </c>
      <c r="C38" s="52" t="s">
        <v>58</v>
      </c>
      <c r="D38" s="52" t="s">
        <v>59</v>
      </c>
      <c r="E38" s="52" t="s">
        <v>59</v>
      </c>
      <c r="F38" s="56" t="s">
        <v>59</v>
      </c>
      <c r="G38" s="56" t="s">
        <v>59</v>
      </c>
      <c r="H38" s="56" t="s">
        <v>59</v>
      </c>
      <c r="I38" s="56" t="s">
        <v>59</v>
      </c>
      <c r="J38" s="56" t="s">
        <v>59</v>
      </c>
      <c r="K38" s="56" t="s">
        <v>59</v>
      </c>
      <c r="L38" s="56" t="s">
        <v>59</v>
      </c>
      <c r="M38" s="56" t="s">
        <v>59</v>
      </c>
      <c r="N38" s="56" t="s">
        <v>59</v>
      </c>
      <c r="O38" s="56" t="s">
        <v>59</v>
      </c>
      <c r="P38" s="56" t="s">
        <v>59</v>
      </c>
      <c r="Q38" s="56" t="s">
        <v>59</v>
      </c>
      <c r="R38" s="56" t="s">
        <v>59</v>
      </c>
      <c r="S38" s="56" t="s">
        <v>59</v>
      </c>
    </row>
    <row r="39" spans="1:19" ht="63">
      <c r="A39" s="52" t="s">
        <v>97</v>
      </c>
      <c r="B39" s="53" t="s">
        <v>98</v>
      </c>
      <c r="C39" s="52" t="s">
        <v>58</v>
      </c>
      <c r="D39" s="52" t="s">
        <v>59</v>
      </c>
      <c r="E39" s="52" t="s">
        <v>59</v>
      </c>
      <c r="F39" s="56" t="s">
        <v>59</v>
      </c>
      <c r="G39" s="56" t="s">
        <v>59</v>
      </c>
      <c r="H39" s="56" t="s">
        <v>59</v>
      </c>
      <c r="I39" s="56" t="s">
        <v>59</v>
      </c>
      <c r="J39" s="56" t="s">
        <v>59</v>
      </c>
      <c r="K39" s="56" t="s">
        <v>59</v>
      </c>
      <c r="L39" s="56" t="s">
        <v>59</v>
      </c>
      <c r="M39" s="56" t="s">
        <v>59</v>
      </c>
      <c r="N39" s="56" t="s">
        <v>59</v>
      </c>
      <c r="O39" s="56" t="s">
        <v>59</v>
      </c>
      <c r="P39" s="56" t="s">
        <v>59</v>
      </c>
      <c r="Q39" s="56" t="s">
        <v>59</v>
      </c>
      <c r="R39" s="56" t="s">
        <v>59</v>
      </c>
      <c r="S39" s="56" t="s">
        <v>59</v>
      </c>
    </row>
    <row r="40" spans="1:19" ht="47.25">
      <c r="A40" s="52" t="s">
        <v>99</v>
      </c>
      <c r="B40" s="53" t="s">
        <v>100</v>
      </c>
      <c r="C40" s="52" t="s">
        <v>58</v>
      </c>
      <c r="D40" s="52" t="s">
        <v>59</v>
      </c>
      <c r="E40" s="52" t="s">
        <v>59</v>
      </c>
      <c r="F40" s="56" t="s">
        <v>59</v>
      </c>
      <c r="G40" s="56" t="s">
        <v>59</v>
      </c>
      <c r="H40" s="56" t="s">
        <v>59</v>
      </c>
      <c r="I40" s="56" t="s">
        <v>59</v>
      </c>
      <c r="J40" s="56" t="s">
        <v>59</v>
      </c>
      <c r="K40" s="56" t="s">
        <v>59</v>
      </c>
      <c r="L40" s="56" t="s">
        <v>59</v>
      </c>
      <c r="M40" s="56" t="s">
        <v>59</v>
      </c>
      <c r="N40" s="56" t="s">
        <v>59</v>
      </c>
      <c r="O40" s="56" t="s">
        <v>59</v>
      </c>
      <c r="P40" s="56" t="s">
        <v>59</v>
      </c>
      <c r="Q40" s="56" t="s">
        <v>59</v>
      </c>
      <c r="R40" s="56" t="s">
        <v>59</v>
      </c>
      <c r="S40" s="56" t="s">
        <v>59</v>
      </c>
    </row>
    <row r="41" spans="1:19" ht="47.25">
      <c r="A41" s="52" t="s">
        <v>101</v>
      </c>
      <c r="B41" s="53" t="s">
        <v>102</v>
      </c>
      <c r="C41" s="52" t="s">
        <v>58</v>
      </c>
      <c r="D41" s="52" t="s">
        <v>59</v>
      </c>
      <c r="E41" s="52" t="s">
        <v>59</v>
      </c>
      <c r="F41" s="56" t="s">
        <v>59</v>
      </c>
      <c r="G41" s="56" t="s">
        <v>59</v>
      </c>
      <c r="H41" s="56" t="s">
        <v>59</v>
      </c>
      <c r="I41" s="56" t="s">
        <v>59</v>
      </c>
      <c r="J41" s="56" t="s">
        <v>59</v>
      </c>
      <c r="K41" s="56" t="s">
        <v>59</v>
      </c>
      <c r="L41" s="56" t="s">
        <v>59</v>
      </c>
      <c r="M41" s="56" t="s">
        <v>59</v>
      </c>
      <c r="N41" s="56" t="s">
        <v>59</v>
      </c>
      <c r="O41" s="56" t="s">
        <v>59</v>
      </c>
      <c r="P41" s="56" t="s">
        <v>59</v>
      </c>
      <c r="Q41" s="56" t="s">
        <v>59</v>
      </c>
      <c r="R41" s="56" t="s">
        <v>59</v>
      </c>
      <c r="S41" s="56" t="s">
        <v>59</v>
      </c>
    </row>
    <row r="42" spans="1:19" ht="47.25">
      <c r="A42" s="52" t="s">
        <v>103</v>
      </c>
      <c r="B42" s="53" t="s">
        <v>104</v>
      </c>
      <c r="C42" s="52" t="s">
        <v>58</v>
      </c>
      <c r="D42" s="52" t="s">
        <v>59</v>
      </c>
      <c r="E42" s="52" t="s">
        <v>59</v>
      </c>
      <c r="F42" s="56" t="s">
        <v>59</v>
      </c>
      <c r="G42" s="56" t="s">
        <v>59</v>
      </c>
      <c r="H42" s="56" t="s">
        <v>59</v>
      </c>
      <c r="I42" s="56" t="s">
        <v>59</v>
      </c>
      <c r="J42" s="56" t="s">
        <v>59</v>
      </c>
      <c r="K42" s="56" t="s">
        <v>59</v>
      </c>
      <c r="L42" s="56" t="s">
        <v>59</v>
      </c>
      <c r="M42" s="56" t="s">
        <v>59</v>
      </c>
      <c r="N42" s="56" t="s">
        <v>59</v>
      </c>
      <c r="O42" s="56" t="s">
        <v>59</v>
      </c>
      <c r="P42" s="56" t="s">
        <v>59</v>
      </c>
      <c r="Q42" s="56" t="s">
        <v>59</v>
      </c>
      <c r="R42" s="56" t="s">
        <v>59</v>
      </c>
      <c r="S42" s="56" t="s">
        <v>59</v>
      </c>
    </row>
    <row r="43" spans="1:19" ht="31.5">
      <c r="A43" s="52" t="s">
        <v>105</v>
      </c>
      <c r="B43" s="53" t="s">
        <v>106</v>
      </c>
      <c r="C43" s="52" t="s">
        <v>58</v>
      </c>
      <c r="D43" s="52" t="s">
        <v>59</v>
      </c>
      <c r="E43" s="52" t="s">
        <v>59</v>
      </c>
      <c r="F43" s="56">
        <f t="shared" ref="F43:S43" si="8">F44+F47+F50+F59</f>
        <v>0</v>
      </c>
      <c r="G43" s="56">
        <f t="shared" si="8"/>
        <v>0</v>
      </c>
      <c r="H43" s="56">
        <f t="shared" si="8"/>
        <v>0</v>
      </c>
      <c r="I43" s="56">
        <f t="shared" si="8"/>
        <v>0</v>
      </c>
      <c r="J43" s="56">
        <f t="shared" si="8"/>
        <v>0</v>
      </c>
      <c r="K43" s="56">
        <f t="shared" si="8"/>
        <v>0</v>
      </c>
      <c r="L43" s="56">
        <f t="shared" si="8"/>
        <v>0</v>
      </c>
      <c r="M43" s="56">
        <f t="shared" si="8"/>
        <v>0</v>
      </c>
      <c r="N43" s="56">
        <f t="shared" si="8"/>
        <v>0</v>
      </c>
      <c r="O43" s="56">
        <f t="shared" si="8"/>
        <v>0</v>
      </c>
      <c r="P43" s="56">
        <f t="shared" si="8"/>
        <v>0</v>
      </c>
      <c r="Q43" s="56">
        <f t="shared" si="8"/>
        <v>0</v>
      </c>
      <c r="R43" s="56">
        <f t="shared" si="8"/>
        <v>0</v>
      </c>
      <c r="S43" s="56">
        <f t="shared" si="8"/>
        <v>0</v>
      </c>
    </row>
    <row r="44" spans="1:19" ht="47.25">
      <c r="A44" s="52" t="s">
        <v>107</v>
      </c>
      <c r="B44" s="53" t="s">
        <v>108</v>
      </c>
      <c r="C44" s="52" t="s">
        <v>58</v>
      </c>
      <c r="D44" s="52" t="s">
        <v>59</v>
      </c>
      <c r="E44" s="52" t="s">
        <v>59</v>
      </c>
      <c r="F44" s="56">
        <f t="shared" ref="F44:S44" si="9">F45+F46</f>
        <v>0</v>
      </c>
      <c r="G44" s="56">
        <f t="shared" si="9"/>
        <v>0</v>
      </c>
      <c r="H44" s="56">
        <f t="shared" si="9"/>
        <v>0</v>
      </c>
      <c r="I44" s="56">
        <f t="shared" si="9"/>
        <v>0</v>
      </c>
      <c r="J44" s="56">
        <f t="shared" si="9"/>
        <v>0</v>
      </c>
      <c r="K44" s="56">
        <f t="shared" si="9"/>
        <v>0</v>
      </c>
      <c r="L44" s="56">
        <f t="shared" si="9"/>
        <v>0</v>
      </c>
      <c r="M44" s="56">
        <f t="shared" si="9"/>
        <v>0</v>
      </c>
      <c r="N44" s="56">
        <f t="shared" si="9"/>
        <v>0</v>
      </c>
      <c r="O44" s="56">
        <f t="shared" si="9"/>
        <v>0</v>
      </c>
      <c r="P44" s="56">
        <f t="shared" si="9"/>
        <v>0</v>
      </c>
      <c r="Q44" s="56">
        <f t="shared" si="9"/>
        <v>0</v>
      </c>
      <c r="R44" s="56">
        <f t="shared" si="9"/>
        <v>0</v>
      </c>
      <c r="S44" s="56">
        <f t="shared" si="9"/>
        <v>0</v>
      </c>
    </row>
    <row r="45" spans="1:19">
      <c r="A45" s="52" t="s">
        <v>109</v>
      </c>
      <c r="B45" s="53" t="s">
        <v>110</v>
      </c>
      <c r="C45" s="52" t="s">
        <v>58</v>
      </c>
      <c r="D45" s="52" t="s">
        <v>59</v>
      </c>
      <c r="E45" s="52" t="s">
        <v>59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56">
        <v>0</v>
      </c>
      <c r="M45" s="56">
        <v>0</v>
      </c>
      <c r="N45" s="56">
        <v>0</v>
      </c>
      <c r="O45" s="56">
        <v>0</v>
      </c>
      <c r="P45" s="56">
        <v>0</v>
      </c>
      <c r="Q45" s="56">
        <v>0</v>
      </c>
      <c r="R45" s="56">
        <v>0</v>
      </c>
      <c r="S45" s="56">
        <v>0</v>
      </c>
    </row>
    <row r="46" spans="1:19" ht="31.5">
      <c r="A46" s="52" t="s">
        <v>111</v>
      </c>
      <c r="B46" s="53" t="s">
        <v>112</v>
      </c>
      <c r="C46" s="52" t="s">
        <v>58</v>
      </c>
      <c r="D46" s="52" t="s">
        <v>59</v>
      </c>
      <c r="E46" s="52" t="s">
        <v>59</v>
      </c>
      <c r="F46" s="56">
        <v>0</v>
      </c>
      <c r="G46" s="56">
        <v>0</v>
      </c>
      <c r="H46" s="56">
        <v>0</v>
      </c>
      <c r="I46" s="56">
        <v>0</v>
      </c>
      <c r="J46" s="56">
        <v>0</v>
      </c>
      <c r="K46" s="56">
        <v>0</v>
      </c>
      <c r="L46" s="56">
        <v>0</v>
      </c>
      <c r="M46" s="56">
        <v>0</v>
      </c>
      <c r="N46" s="56">
        <v>0</v>
      </c>
      <c r="O46" s="56">
        <v>0</v>
      </c>
      <c r="P46" s="56">
        <v>0</v>
      </c>
      <c r="Q46" s="56">
        <v>0</v>
      </c>
      <c r="R46" s="56">
        <v>0</v>
      </c>
      <c r="S46" s="56">
        <v>0</v>
      </c>
    </row>
    <row r="47" spans="1:19" ht="31.5">
      <c r="A47" s="52" t="s">
        <v>113</v>
      </c>
      <c r="B47" s="53" t="s">
        <v>114</v>
      </c>
      <c r="C47" s="52" t="s">
        <v>58</v>
      </c>
      <c r="D47" s="52" t="s">
        <v>59</v>
      </c>
      <c r="E47" s="52" t="s">
        <v>59</v>
      </c>
      <c r="F47" s="56">
        <f t="shared" ref="F47:S47" si="10">F48</f>
        <v>0</v>
      </c>
      <c r="G47" s="56">
        <f t="shared" si="10"/>
        <v>0</v>
      </c>
      <c r="H47" s="56">
        <f t="shared" si="10"/>
        <v>0</v>
      </c>
      <c r="I47" s="56">
        <f t="shared" si="10"/>
        <v>0</v>
      </c>
      <c r="J47" s="56">
        <f t="shared" si="10"/>
        <v>0</v>
      </c>
      <c r="K47" s="56">
        <f t="shared" si="10"/>
        <v>0</v>
      </c>
      <c r="L47" s="56">
        <f t="shared" si="10"/>
        <v>0</v>
      </c>
      <c r="M47" s="56">
        <f t="shared" si="10"/>
        <v>0</v>
      </c>
      <c r="N47" s="56">
        <f t="shared" si="10"/>
        <v>0</v>
      </c>
      <c r="O47" s="56">
        <f t="shared" si="10"/>
        <v>0</v>
      </c>
      <c r="P47" s="56">
        <f t="shared" si="10"/>
        <v>0</v>
      </c>
      <c r="Q47" s="56">
        <f t="shared" si="10"/>
        <v>0</v>
      </c>
      <c r="R47" s="56">
        <f t="shared" si="10"/>
        <v>0</v>
      </c>
      <c r="S47" s="56">
        <f t="shared" si="10"/>
        <v>0</v>
      </c>
    </row>
    <row r="48" spans="1:19">
      <c r="A48" s="52" t="s">
        <v>115</v>
      </c>
      <c r="B48" s="53" t="s">
        <v>116</v>
      </c>
      <c r="C48" s="52" t="s">
        <v>58</v>
      </c>
      <c r="D48" s="52" t="s">
        <v>59</v>
      </c>
      <c r="E48" s="52" t="s">
        <v>59</v>
      </c>
      <c r="F48" s="56">
        <v>0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6">
        <v>0</v>
      </c>
      <c r="M48" s="56">
        <v>0</v>
      </c>
      <c r="N48" s="56">
        <v>0</v>
      </c>
      <c r="O48" s="56">
        <v>0</v>
      </c>
      <c r="P48" s="56">
        <v>0</v>
      </c>
      <c r="Q48" s="56">
        <v>0</v>
      </c>
      <c r="R48" s="56">
        <v>0</v>
      </c>
      <c r="S48" s="56">
        <v>0</v>
      </c>
    </row>
    <row r="49" spans="1:19" ht="31.5">
      <c r="A49" s="52" t="s">
        <v>117</v>
      </c>
      <c r="B49" s="53" t="s">
        <v>118</v>
      </c>
      <c r="C49" s="52" t="s">
        <v>58</v>
      </c>
      <c r="D49" s="52" t="s">
        <v>59</v>
      </c>
      <c r="E49" s="52" t="s">
        <v>59</v>
      </c>
      <c r="F49" s="56">
        <v>0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6">
        <v>0</v>
      </c>
      <c r="O49" s="56">
        <v>0</v>
      </c>
      <c r="P49" s="56">
        <v>0</v>
      </c>
      <c r="Q49" s="56">
        <v>0</v>
      </c>
      <c r="R49" s="56">
        <v>0</v>
      </c>
      <c r="S49" s="56">
        <v>0</v>
      </c>
    </row>
    <row r="50" spans="1:19" ht="31.5">
      <c r="A50" s="52" t="s">
        <v>119</v>
      </c>
      <c r="B50" s="52" t="s">
        <v>120</v>
      </c>
      <c r="C50" s="52" t="s">
        <v>58</v>
      </c>
      <c r="D50" s="52" t="s">
        <v>59</v>
      </c>
      <c r="E50" s="52" t="s">
        <v>59</v>
      </c>
      <c r="F50" s="56">
        <f t="shared" ref="F50:S50" si="11">F51+F52+F53+F54+F55+F56</f>
        <v>0</v>
      </c>
      <c r="G50" s="56">
        <f t="shared" si="11"/>
        <v>0</v>
      </c>
      <c r="H50" s="56">
        <f t="shared" si="11"/>
        <v>0</v>
      </c>
      <c r="I50" s="56">
        <f t="shared" si="11"/>
        <v>0</v>
      </c>
      <c r="J50" s="56">
        <f t="shared" si="11"/>
        <v>0</v>
      </c>
      <c r="K50" s="56">
        <f t="shared" si="11"/>
        <v>0</v>
      </c>
      <c r="L50" s="56">
        <f t="shared" si="11"/>
        <v>0</v>
      </c>
      <c r="M50" s="56">
        <f t="shared" si="11"/>
        <v>0</v>
      </c>
      <c r="N50" s="56">
        <f t="shared" si="11"/>
        <v>0</v>
      </c>
      <c r="O50" s="56">
        <f t="shared" si="11"/>
        <v>0</v>
      </c>
      <c r="P50" s="56">
        <f t="shared" si="11"/>
        <v>0</v>
      </c>
      <c r="Q50" s="56">
        <f t="shared" si="11"/>
        <v>0</v>
      </c>
      <c r="R50" s="56">
        <f t="shared" si="11"/>
        <v>0</v>
      </c>
      <c r="S50" s="56">
        <f t="shared" si="11"/>
        <v>0</v>
      </c>
    </row>
    <row r="51" spans="1:19" ht="31.5">
      <c r="A51" s="52" t="s">
        <v>121</v>
      </c>
      <c r="B51" s="53" t="s">
        <v>122</v>
      </c>
      <c r="C51" s="52" t="s">
        <v>58</v>
      </c>
      <c r="D51" s="52" t="s">
        <v>59</v>
      </c>
      <c r="E51" s="52" t="s">
        <v>59</v>
      </c>
      <c r="F51" s="56">
        <v>0</v>
      </c>
      <c r="G51" s="56">
        <v>0</v>
      </c>
      <c r="H51" s="56">
        <v>0</v>
      </c>
      <c r="I51" s="56">
        <v>0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56">
        <v>0</v>
      </c>
      <c r="P51" s="56">
        <v>0</v>
      </c>
      <c r="Q51" s="56">
        <v>0</v>
      </c>
      <c r="R51" s="56">
        <v>0</v>
      </c>
      <c r="S51" s="56">
        <v>0</v>
      </c>
    </row>
    <row r="52" spans="1:19" ht="31.5">
      <c r="A52" s="52" t="s">
        <v>123</v>
      </c>
      <c r="B52" s="53" t="s">
        <v>124</v>
      </c>
      <c r="C52" s="52" t="s">
        <v>58</v>
      </c>
      <c r="D52" s="52" t="s">
        <v>59</v>
      </c>
      <c r="E52" s="52" t="s">
        <v>59</v>
      </c>
      <c r="F52" s="56">
        <v>0</v>
      </c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56">
        <v>0</v>
      </c>
      <c r="M52" s="56">
        <v>0</v>
      </c>
      <c r="N52" s="56">
        <v>0</v>
      </c>
      <c r="O52" s="56">
        <v>0</v>
      </c>
      <c r="P52" s="56">
        <v>0</v>
      </c>
      <c r="Q52" s="56">
        <v>0</v>
      </c>
      <c r="R52" s="56">
        <v>0</v>
      </c>
      <c r="S52" s="56">
        <v>0</v>
      </c>
    </row>
    <row r="53" spans="1:19">
      <c r="A53" s="52" t="s">
        <v>125</v>
      </c>
      <c r="B53" s="53" t="s">
        <v>126</v>
      </c>
      <c r="C53" s="52" t="s">
        <v>58</v>
      </c>
      <c r="D53" s="52" t="s">
        <v>59</v>
      </c>
      <c r="E53" s="52" t="s">
        <v>59</v>
      </c>
      <c r="F53" s="56">
        <v>0</v>
      </c>
      <c r="G53" s="56">
        <v>0</v>
      </c>
      <c r="H53" s="56">
        <v>0</v>
      </c>
      <c r="I53" s="56">
        <v>0</v>
      </c>
      <c r="J53" s="56">
        <v>0</v>
      </c>
      <c r="K53" s="56">
        <v>0</v>
      </c>
      <c r="L53" s="56">
        <v>0</v>
      </c>
      <c r="M53" s="56">
        <v>0</v>
      </c>
      <c r="N53" s="56">
        <v>0</v>
      </c>
      <c r="O53" s="56">
        <v>0</v>
      </c>
      <c r="P53" s="56">
        <v>0</v>
      </c>
      <c r="Q53" s="56">
        <v>0</v>
      </c>
      <c r="R53" s="56">
        <v>0</v>
      </c>
      <c r="S53" s="56">
        <v>0</v>
      </c>
    </row>
    <row r="54" spans="1:19" ht="31.5">
      <c r="A54" s="52" t="s">
        <v>127</v>
      </c>
      <c r="B54" s="53" t="s">
        <v>128</v>
      </c>
      <c r="C54" s="52" t="s">
        <v>58</v>
      </c>
      <c r="D54" s="52" t="s">
        <v>59</v>
      </c>
      <c r="E54" s="52" t="s">
        <v>59</v>
      </c>
      <c r="F54" s="56">
        <v>0</v>
      </c>
      <c r="G54" s="56">
        <v>0</v>
      </c>
      <c r="H54" s="56">
        <v>0</v>
      </c>
      <c r="I54" s="56">
        <v>0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  <c r="O54" s="56">
        <v>0</v>
      </c>
      <c r="P54" s="56">
        <v>0</v>
      </c>
      <c r="Q54" s="56">
        <v>0</v>
      </c>
      <c r="R54" s="56">
        <v>0</v>
      </c>
      <c r="S54" s="56">
        <v>0</v>
      </c>
    </row>
    <row r="55" spans="1:19" ht="31.5">
      <c r="A55" s="52" t="s">
        <v>129</v>
      </c>
      <c r="B55" s="53" t="s">
        <v>130</v>
      </c>
      <c r="C55" s="52" t="s">
        <v>58</v>
      </c>
      <c r="D55" s="52" t="s">
        <v>59</v>
      </c>
      <c r="E55" s="52" t="s">
        <v>59</v>
      </c>
      <c r="F55" s="56">
        <v>0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56">
        <v>0</v>
      </c>
      <c r="P55" s="56">
        <v>0</v>
      </c>
      <c r="Q55" s="56">
        <v>0</v>
      </c>
      <c r="R55" s="56">
        <v>0</v>
      </c>
      <c r="S55" s="56">
        <v>0</v>
      </c>
    </row>
    <row r="56" spans="1:19" ht="31.5">
      <c r="A56" s="52" t="s">
        <v>131</v>
      </c>
      <c r="B56" s="53" t="s">
        <v>132</v>
      </c>
      <c r="C56" s="52" t="s">
        <v>58</v>
      </c>
      <c r="D56" s="52" t="s">
        <v>59</v>
      </c>
      <c r="E56" s="52" t="s">
        <v>59</v>
      </c>
      <c r="F56" s="56">
        <v>0</v>
      </c>
      <c r="G56" s="56">
        <v>0</v>
      </c>
      <c r="H56" s="56">
        <v>0</v>
      </c>
      <c r="I56" s="56">
        <v>0</v>
      </c>
      <c r="J56" s="56">
        <v>0</v>
      </c>
      <c r="K56" s="56">
        <v>0</v>
      </c>
      <c r="L56" s="56">
        <v>0</v>
      </c>
      <c r="M56" s="56">
        <v>0</v>
      </c>
      <c r="N56" s="56">
        <v>0</v>
      </c>
      <c r="O56" s="56">
        <v>0</v>
      </c>
      <c r="P56" s="56">
        <v>0</v>
      </c>
      <c r="Q56" s="56">
        <v>0</v>
      </c>
      <c r="R56" s="56">
        <v>0</v>
      </c>
      <c r="S56" s="56">
        <v>0</v>
      </c>
    </row>
    <row r="57" spans="1:19" ht="31.5">
      <c r="A57" s="52" t="s">
        <v>133</v>
      </c>
      <c r="B57" s="53" t="s">
        <v>134</v>
      </c>
      <c r="C57" s="52" t="s">
        <v>58</v>
      </c>
      <c r="D57" s="52" t="s">
        <v>59</v>
      </c>
      <c r="E57" s="52" t="s">
        <v>59</v>
      </c>
      <c r="F57" s="56">
        <v>0</v>
      </c>
      <c r="G57" s="56">
        <v>0</v>
      </c>
      <c r="H57" s="56">
        <v>0</v>
      </c>
      <c r="I57" s="56">
        <v>0</v>
      </c>
      <c r="J57" s="56">
        <v>0</v>
      </c>
      <c r="K57" s="56">
        <v>0</v>
      </c>
      <c r="L57" s="56">
        <v>0</v>
      </c>
      <c r="M57" s="56">
        <v>0</v>
      </c>
      <c r="N57" s="56">
        <v>0</v>
      </c>
      <c r="O57" s="56">
        <v>0</v>
      </c>
      <c r="P57" s="56">
        <v>0</v>
      </c>
      <c r="Q57" s="56">
        <v>0</v>
      </c>
      <c r="R57" s="56">
        <v>0</v>
      </c>
      <c r="S57" s="56">
        <v>0</v>
      </c>
    </row>
    <row r="58" spans="1:19" ht="31.5">
      <c r="A58" s="52" t="s">
        <v>135</v>
      </c>
      <c r="B58" s="53" t="s">
        <v>136</v>
      </c>
      <c r="C58" s="52" t="s">
        <v>58</v>
      </c>
      <c r="D58" s="52" t="s">
        <v>59</v>
      </c>
      <c r="E58" s="52" t="s">
        <v>59</v>
      </c>
      <c r="F58" s="56">
        <v>0</v>
      </c>
      <c r="G58" s="56">
        <v>0</v>
      </c>
      <c r="H58" s="56">
        <v>0</v>
      </c>
      <c r="I58" s="56">
        <v>0</v>
      </c>
      <c r="J58" s="56">
        <v>0</v>
      </c>
      <c r="K58" s="56">
        <v>0</v>
      </c>
      <c r="L58" s="56">
        <v>0</v>
      </c>
      <c r="M58" s="56">
        <v>0</v>
      </c>
      <c r="N58" s="56">
        <v>0</v>
      </c>
      <c r="O58" s="56">
        <v>0</v>
      </c>
      <c r="P58" s="56">
        <v>0</v>
      </c>
      <c r="Q58" s="56">
        <v>0</v>
      </c>
      <c r="R58" s="56">
        <v>0</v>
      </c>
      <c r="S58" s="56">
        <v>0</v>
      </c>
    </row>
    <row r="59" spans="1:19" ht="31.5">
      <c r="A59" s="52" t="s">
        <v>137</v>
      </c>
      <c r="B59" s="53" t="s">
        <v>138</v>
      </c>
      <c r="C59" s="52" t="s">
        <v>58</v>
      </c>
      <c r="D59" s="52" t="s">
        <v>59</v>
      </c>
      <c r="E59" s="52" t="s">
        <v>59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56">
        <v>0</v>
      </c>
      <c r="O59" s="56">
        <v>0</v>
      </c>
      <c r="P59" s="56">
        <v>0</v>
      </c>
      <c r="Q59" s="56">
        <v>0</v>
      </c>
      <c r="R59" s="56">
        <v>0</v>
      </c>
      <c r="S59" s="56">
        <v>0</v>
      </c>
    </row>
    <row r="60" spans="1:19">
      <c r="A60" s="52" t="s">
        <v>139</v>
      </c>
      <c r="B60" s="53" t="s">
        <v>140</v>
      </c>
      <c r="C60" s="52" t="s">
        <v>58</v>
      </c>
      <c r="D60" s="52" t="s">
        <v>59</v>
      </c>
      <c r="E60" s="52" t="s">
        <v>59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56">
        <v>0</v>
      </c>
      <c r="O60" s="56">
        <v>0</v>
      </c>
      <c r="P60" s="56">
        <v>0</v>
      </c>
      <c r="Q60" s="56">
        <v>0</v>
      </c>
      <c r="R60" s="56">
        <v>0</v>
      </c>
      <c r="S60" s="56">
        <v>0</v>
      </c>
    </row>
    <row r="61" spans="1:19" ht="31.5">
      <c r="A61" s="52" t="s">
        <v>141</v>
      </c>
      <c r="B61" s="53" t="s">
        <v>142</v>
      </c>
      <c r="C61" s="52" t="s">
        <v>58</v>
      </c>
      <c r="D61" s="52" t="s">
        <v>59</v>
      </c>
      <c r="E61" s="52" t="s">
        <v>59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56">
        <v>0</v>
      </c>
      <c r="O61" s="56">
        <v>0</v>
      </c>
      <c r="P61" s="56">
        <v>0</v>
      </c>
      <c r="Q61" s="56">
        <v>0</v>
      </c>
      <c r="R61" s="56">
        <v>0</v>
      </c>
      <c r="S61" s="56">
        <v>0</v>
      </c>
    </row>
    <row r="62" spans="1:19" ht="47.25">
      <c r="A62" s="52" t="s">
        <v>143</v>
      </c>
      <c r="B62" s="53" t="s">
        <v>144</v>
      </c>
      <c r="C62" s="52" t="s">
        <v>58</v>
      </c>
      <c r="D62" s="52" t="s">
        <v>59</v>
      </c>
      <c r="E62" s="52" t="s">
        <v>59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56">
        <v>0</v>
      </c>
      <c r="O62" s="56">
        <v>0</v>
      </c>
      <c r="P62" s="56">
        <v>0</v>
      </c>
      <c r="Q62" s="56">
        <v>0</v>
      </c>
      <c r="R62" s="56">
        <v>0</v>
      </c>
      <c r="S62" s="56">
        <v>0</v>
      </c>
    </row>
    <row r="63" spans="1:19" ht="31.5">
      <c r="A63" s="52" t="s">
        <v>145</v>
      </c>
      <c r="B63" s="53" t="s">
        <v>146</v>
      </c>
      <c r="C63" s="52" t="s">
        <v>58</v>
      </c>
      <c r="D63" s="52" t="s">
        <v>59</v>
      </c>
      <c r="E63" s="52" t="s">
        <v>59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56">
        <v>0</v>
      </c>
      <c r="O63" s="56">
        <v>0</v>
      </c>
      <c r="P63" s="56">
        <v>0</v>
      </c>
      <c r="Q63" s="56">
        <v>0</v>
      </c>
      <c r="R63" s="56">
        <v>0</v>
      </c>
      <c r="S63" s="56">
        <v>0</v>
      </c>
    </row>
    <row r="64" spans="1:19" ht="31.5">
      <c r="A64" s="52" t="s">
        <v>147</v>
      </c>
      <c r="B64" s="53" t="s">
        <v>148</v>
      </c>
      <c r="C64" s="52" t="s">
        <v>58</v>
      </c>
      <c r="D64" s="52" t="s">
        <v>59</v>
      </c>
      <c r="E64" s="52" t="s">
        <v>59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56">
        <v>0</v>
      </c>
      <c r="O64" s="56">
        <v>0</v>
      </c>
      <c r="P64" s="56">
        <v>0</v>
      </c>
      <c r="Q64" s="56">
        <v>0</v>
      </c>
      <c r="R64" s="56">
        <v>0</v>
      </c>
      <c r="S64" s="56">
        <v>0</v>
      </c>
    </row>
    <row r="65" spans="1:19" s="25" customFormat="1" ht="31.5">
      <c r="A65" s="21" t="s">
        <v>149</v>
      </c>
      <c r="B65" s="57" t="s">
        <v>150</v>
      </c>
      <c r="C65" s="21" t="s">
        <v>58</v>
      </c>
      <c r="D65" s="21" t="s">
        <v>59</v>
      </c>
      <c r="E65" s="21" t="s">
        <v>59</v>
      </c>
      <c r="F65" s="107" t="s">
        <v>59</v>
      </c>
      <c r="G65" s="107">
        <f>G66+G72+G78+G84+G90+G96+G102</f>
        <v>718.89254135765668</v>
      </c>
      <c r="H65" s="107" t="s">
        <v>59</v>
      </c>
      <c r="I65" s="107" t="s">
        <v>59</v>
      </c>
      <c r="J65" s="107" t="s">
        <v>59</v>
      </c>
      <c r="K65" s="107" t="s">
        <v>59</v>
      </c>
      <c r="L65" s="107" t="s">
        <v>59</v>
      </c>
      <c r="M65" s="107">
        <f t="shared" ref="M65:R65" si="12">M66+M72+M78+M84+M90+M96+M102</f>
        <v>718.89254135765668</v>
      </c>
      <c r="N65" s="107">
        <f t="shared" si="12"/>
        <v>132.50389027419391</v>
      </c>
      <c r="O65" s="107">
        <f t="shared" si="12"/>
        <v>140.05661054358259</v>
      </c>
      <c r="P65" s="107">
        <f t="shared" si="12"/>
        <v>143.99274073962644</v>
      </c>
      <c r="Q65" s="107">
        <f t="shared" si="12"/>
        <v>153.00533757754175</v>
      </c>
      <c r="R65" s="107">
        <f t="shared" si="12"/>
        <v>149.33396222271182</v>
      </c>
      <c r="S65" s="107">
        <f t="shared" ref="S65:S96" si="13">SUM(N65:R65)</f>
        <v>718.89254135765646</v>
      </c>
    </row>
    <row r="66" spans="1:19" s="39" customFormat="1" ht="25.5" customHeight="1">
      <c r="A66" s="34" t="s">
        <v>151</v>
      </c>
      <c r="B66" s="108" t="s">
        <v>152</v>
      </c>
      <c r="C66" s="34" t="s">
        <v>59</v>
      </c>
      <c r="D66" s="34">
        <v>2022</v>
      </c>
      <c r="E66" s="34">
        <v>2026</v>
      </c>
      <c r="F66" s="109" t="s">
        <v>59</v>
      </c>
      <c r="G66" s="109">
        <f>SUM(G67:G71)</f>
        <v>129.98999824733392</v>
      </c>
      <c r="H66" s="109" t="s">
        <v>59</v>
      </c>
      <c r="I66" s="109" t="s">
        <v>59</v>
      </c>
      <c r="J66" s="109" t="s">
        <v>59</v>
      </c>
      <c r="K66" s="109" t="s">
        <v>59</v>
      </c>
      <c r="L66" s="109" t="s">
        <v>59</v>
      </c>
      <c r="M66" s="109">
        <f t="shared" ref="M66:R66" si="14">SUM(M67:M71)</f>
        <v>129.98999824733392</v>
      </c>
      <c r="N66" s="109">
        <f t="shared" si="14"/>
        <v>19.410638134326401</v>
      </c>
      <c r="O66" s="109">
        <f t="shared" si="14"/>
        <v>24.561170810068099</v>
      </c>
      <c r="P66" s="109">
        <f t="shared" si="14"/>
        <v>27.710304980680899</v>
      </c>
      <c r="Q66" s="109">
        <f t="shared" si="14"/>
        <v>32.951807512058998</v>
      </c>
      <c r="R66" s="109">
        <f t="shared" si="14"/>
        <v>25.3560768101995</v>
      </c>
      <c r="S66" s="109">
        <f t="shared" si="13"/>
        <v>129.98999824733392</v>
      </c>
    </row>
    <row r="67" spans="1:19" ht="94.5">
      <c r="A67" s="63" t="s">
        <v>153</v>
      </c>
      <c r="B67" s="110" t="s">
        <v>154</v>
      </c>
      <c r="C67" s="52" t="s">
        <v>59</v>
      </c>
      <c r="D67" s="50">
        <v>2022</v>
      </c>
      <c r="E67" s="50">
        <v>2022</v>
      </c>
      <c r="F67" s="56" t="s">
        <v>59</v>
      </c>
      <c r="G67" s="56">
        <f>'1'!I67</f>
        <v>19.410638134326401</v>
      </c>
      <c r="H67" s="56" t="s">
        <v>59</v>
      </c>
      <c r="I67" s="56" t="s">
        <v>59</v>
      </c>
      <c r="J67" s="56" t="s">
        <v>59</v>
      </c>
      <c r="K67" s="56" t="s">
        <v>59</v>
      </c>
      <c r="L67" s="56" t="s">
        <v>59</v>
      </c>
      <c r="M67" s="56">
        <f>G67</f>
        <v>19.410638134326401</v>
      </c>
      <c r="N67" s="56">
        <f>G67</f>
        <v>19.410638134326401</v>
      </c>
      <c r="O67" s="56">
        <v>0</v>
      </c>
      <c r="P67" s="56">
        <v>0</v>
      </c>
      <c r="Q67" s="56">
        <v>0</v>
      </c>
      <c r="R67" s="56">
        <v>0</v>
      </c>
      <c r="S67" s="56">
        <f t="shared" si="13"/>
        <v>19.410638134326401</v>
      </c>
    </row>
    <row r="68" spans="1:19" ht="31.5">
      <c r="A68" s="63" t="s">
        <v>155</v>
      </c>
      <c r="B68" s="110" t="s">
        <v>156</v>
      </c>
      <c r="C68" s="52" t="s">
        <v>59</v>
      </c>
      <c r="D68" s="50">
        <v>2023</v>
      </c>
      <c r="E68" s="50">
        <v>2023</v>
      </c>
      <c r="F68" s="56" t="s">
        <v>59</v>
      </c>
      <c r="G68" s="56">
        <f>'1'!I68</f>
        <v>24.561170810068099</v>
      </c>
      <c r="H68" s="56" t="s">
        <v>59</v>
      </c>
      <c r="I68" s="56" t="s">
        <v>59</v>
      </c>
      <c r="J68" s="56" t="s">
        <v>59</v>
      </c>
      <c r="K68" s="56" t="s">
        <v>59</v>
      </c>
      <c r="L68" s="56" t="s">
        <v>59</v>
      </c>
      <c r="M68" s="56">
        <f>G68</f>
        <v>24.561170810068099</v>
      </c>
      <c r="N68" s="56">
        <v>0</v>
      </c>
      <c r="O68" s="56">
        <f>G68</f>
        <v>24.561170810068099</v>
      </c>
      <c r="P68" s="56">
        <v>0</v>
      </c>
      <c r="Q68" s="56">
        <v>0</v>
      </c>
      <c r="R68" s="56">
        <v>0</v>
      </c>
      <c r="S68" s="56">
        <f t="shared" si="13"/>
        <v>24.561170810068099</v>
      </c>
    </row>
    <row r="69" spans="1:19" ht="78.75">
      <c r="A69" s="63" t="s">
        <v>157</v>
      </c>
      <c r="B69" s="110" t="s">
        <v>158</v>
      </c>
      <c r="C69" s="52" t="s">
        <v>59</v>
      </c>
      <c r="D69" s="68">
        <v>2024</v>
      </c>
      <c r="E69" s="68">
        <v>2024</v>
      </c>
      <c r="F69" s="56" t="s">
        <v>59</v>
      </c>
      <c r="G69" s="56">
        <f>'1'!I69</f>
        <v>27.710304980680899</v>
      </c>
      <c r="H69" s="56" t="s">
        <v>59</v>
      </c>
      <c r="I69" s="56" t="s">
        <v>59</v>
      </c>
      <c r="J69" s="56" t="s">
        <v>59</v>
      </c>
      <c r="K69" s="56" t="s">
        <v>59</v>
      </c>
      <c r="L69" s="56" t="s">
        <v>59</v>
      </c>
      <c r="M69" s="56">
        <f>G69</f>
        <v>27.710304980680899</v>
      </c>
      <c r="N69" s="56">
        <v>0</v>
      </c>
      <c r="O69" s="56">
        <v>0</v>
      </c>
      <c r="P69" s="56">
        <f>G69</f>
        <v>27.710304980680899</v>
      </c>
      <c r="Q69" s="56">
        <v>0</v>
      </c>
      <c r="R69" s="56">
        <v>0</v>
      </c>
      <c r="S69" s="56">
        <f t="shared" si="13"/>
        <v>27.710304980680899</v>
      </c>
    </row>
    <row r="70" spans="1:19" ht="94.5">
      <c r="A70" s="63" t="s">
        <v>159</v>
      </c>
      <c r="B70" s="110" t="s">
        <v>160</v>
      </c>
      <c r="C70" s="52" t="s">
        <v>59</v>
      </c>
      <c r="D70" s="68">
        <v>2025</v>
      </c>
      <c r="E70" s="68">
        <v>2025</v>
      </c>
      <c r="F70" s="56" t="s">
        <v>59</v>
      </c>
      <c r="G70" s="56">
        <f>'1'!I70</f>
        <v>32.951807512058998</v>
      </c>
      <c r="H70" s="56" t="s">
        <v>59</v>
      </c>
      <c r="I70" s="56" t="s">
        <v>59</v>
      </c>
      <c r="J70" s="56" t="s">
        <v>59</v>
      </c>
      <c r="K70" s="56" t="s">
        <v>59</v>
      </c>
      <c r="L70" s="56" t="s">
        <v>59</v>
      </c>
      <c r="M70" s="56">
        <f>G70</f>
        <v>32.951807512058998</v>
      </c>
      <c r="N70" s="56">
        <v>0</v>
      </c>
      <c r="O70" s="56">
        <v>0</v>
      </c>
      <c r="P70" s="56">
        <v>0</v>
      </c>
      <c r="Q70" s="56">
        <f>G70</f>
        <v>32.951807512058998</v>
      </c>
      <c r="R70" s="56">
        <v>0</v>
      </c>
      <c r="S70" s="56">
        <f t="shared" si="13"/>
        <v>32.951807512058998</v>
      </c>
    </row>
    <row r="71" spans="1:19" ht="47.25">
      <c r="A71" s="63" t="s">
        <v>161</v>
      </c>
      <c r="B71" s="110" t="s">
        <v>162</v>
      </c>
      <c r="C71" s="52" t="s">
        <v>59</v>
      </c>
      <c r="D71" s="68">
        <v>2026</v>
      </c>
      <c r="E71" s="68">
        <v>2026</v>
      </c>
      <c r="F71" s="56" t="s">
        <v>59</v>
      </c>
      <c r="G71" s="56">
        <f>'1'!I71</f>
        <v>25.3560768101995</v>
      </c>
      <c r="H71" s="56" t="s">
        <v>59</v>
      </c>
      <c r="I71" s="56" t="s">
        <v>59</v>
      </c>
      <c r="J71" s="56" t="s">
        <v>59</v>
      </c>
      <c r="K71" s="56" t="s">
        <v>59</v>
      </c>
      <c r="L71" s="56" t="s">
        <v>59</v>
      </c>
      <c r="M71" s="56">
        <f>G71</f>
        <v>25.3560768101995</v>
      </c>
      <c r="N71" s="56">
        <v>0</v>
      </c>
      <c r="O71" s="56">
        <v>0</v>
      </c>
      <c r="P71" s="56">
        <v>0</v>
      </c>
      <c r="Q71" s="56">
        <v>0</v>
      </c>
      <c r="R71" s="56">
        <f>G71</f>
        <v>25.3560768101995</v>
      </c>
      <c r="S71" s="56">
        <f t="shared" si="13"/>
        <v>25.3560768101995</v>
      </c>
    </row>
    <row r="72" spans="1:19" s="39" customFormat="1">
      <c r="A72" s="34" t="s">
        <v>163</v>
      </c>
      <c r="B72" s="108" t="s">
        <v>164</v>
      </c>
      <c r="C72" s="34" t="s">
        <v>59</v>
      </c>
      <c r="D72" s="34">
        <v>2022</v>
      </c>
      <c r="E72" s="34">
        <v>2026</v>
      </c>
      <c r="F72" s="109" t="s">
        <v>59</v>
      </c>
      <c r="G72" s="109">
        <f>SUM(G73:G77)</f>
        <v>92.954131037777557</v>
      </c>
      <c r="H72" s="109" t="s">
        <v>59</v>
      </c>
      <c r="I72" s="109" t="s">
        <v>59</v>
      </c>
      <c r="J72" s="109" t="s">
        <v>59</v>
      </c>
      <c r="K72" s="109" t="s">
        <v>59</v>
      </c>
      <c r="L72" s="109" t="s">
        <v>59</v>
      </c>
      <c r="M72" s="109">
        <f t="shared" ref="M72:R72" si="15">SUM(M73:M77)</f>
        <v>92.954131037777557</v>
      </c>
      <c r="N72" s="109">
        <f t="shared" si="15"/>
        <v>25.301571143896599</v>
      </c>
      <c r="O72" s="109">
        <f t="shared" si="15"/>
        <v>22.658817280024302</v>
      </c>
      <c r="P72" s="109">
        <f t="shared" si="15"/>
        <v>6.9515165478817602</v>
      </c>
      <c r="Q72" s="109">
        <f t="shared" si="15"/>
        <v>25.824587774477401</v>
      </c>
      <c r="R72" s="109">
        <f t="shared" si="15"/>
        <v>12.217638291497501</v>
      </c>
      <c r="S72" s="109">
        <f t="shared" si="13"/>
        <v>92.954131037777557</v>
      </c>
    </row>
    <row r="73" spans="1:19" ht="47.25">
      <c r="A73" s="63" t="s">
        <v>165</v>
      </c>
      <c r="B73" s="110" t="s">
        <v>166</v>
      </c>
      <c r="C73" s="52" t="s">
        <v>59</v>
      </c>
      <c r="D73" s="50">
        <v>2022</v>
      </c>
      <c r="E73" s="50">
        <v>2022</v>
      </c>
      <c r="F73" s="56" t="s">
        <v>59</v>
      </c>
      <c r="G73" s="56">
        <f>'1'!I73</f>
        <v>25.301571143896599</v>
      </c>
      <c r="H73" s="56" t="s">
        <v>59</v>
      </c>
      <c r="I73" s="56" t="s">
        <v>59</v>
      </c>
      <c r="J73" s="56" t="s">
        <v>59</v>
      </c>
      <c r="K73" s="56" t="s">
        <v>59</v>
      </c>
      <c r="L73" s="56" t="s">
        <v>59</v>
      </c>
      <c r="M73" s="56">
        <f>G73</f>
        <v>25.301571143896599</v>
      </c>
      <c r="N73" s="56">
        <f>G73</f>
        <v>25.301571143896599</v>
      </c>
      <c r="O73" s="56">
        <v>0</v>
      </c>
      <c r="P73" s="56">
        <v>0</v>
      </c>
      <c r="Q73" s="56">
        <v>0</v>
      </c>
      <c r="R73" s="56">
        <v>0</v>
      </c>
      <c r="S73" s="56">
        <f t="shared" si="13"/>
        <v>25.301571143896599</v>
      </c>
    </row>
    <row r="74" spans="1:19" ht="31.5">
      <c r="A74" s="63" t="s">
        <v>167</v>
      </c>
      <c r="B74" s="110" t="s">
        <v>168</v>
      </c>
      <c r="C74" s="52" t="s">
        <v>59</v>
      </c>
      <c r="D74" s="50">
        <v>2023</v>
      </c>
      <c r="E74" s="50">
        <v>2023</v>
      </c>
      <c r="F74" s="56" t="s">
        <v>59</v>
      </c>
      <c r="G74" s="56">
        <f>'1'!I74</f>
        <v>22.658817280024302</v>
      </c>
      <c r="H74" s="56" t="s">
        <v>59</v>
      </c>
      <c r="I74" s="56" t="s">
        <v>59</v>
      </c>
      <c r="J74" s="56" t="s">
        <v>59</v>
      </c>
      <c r="K74" s="56" t="s">
        <v>59</v>
      </c>
      <c r="L74" s="56" t="s">
        <v>59</v>
      </c>
      <c r="M74" s="56">
        <f>G74</f>
        <v>22.658817280024302</v>
      </c>
      <c r="N74" s="56">
        <v>0</v>
      </c>
      <c r="O74" s="56">
        <f>G74</f>
        <v>22.658817280024302</v>
      </c>
      <c r="P74" s="56">
        <v>0</v>
      </c>
      <c r="Q74" s="56">
        <v>0</v>
      </c>
      <c r="R74" s="56">
        <v>0</v>
      </c>
      <c r="S74" s="56">
        <f t="shared" si="13"/>
        <v>22.658817280024302</v>
      </c>
    </row>
    <row r="75" spans="1:19" ht="47.25">
      <c r="A75" s="63" t="s">
        <v>169</v>
      </c>
      <c r="B75" s="110" t="s">
        <v>170</v>
      </c>
      <c r="C75" s="52" t="s">
        <v>59</v>
      </c>
      <c r="D75" s="68">
        <v>2024</v>
      </c>
      <c r="E75" s="68">
        <v>2024</v>
      </c>
      <c r="F75" s="56" t="s">
        <v>59</v>
      </c>
      <c r="G75" s="56">
        <f>'1'!I75</f>
        <v>6.9515165478817602</v>
      </c>
      <c r="H75" s="56" t="s">
        <v>59</v>
      </c>
      <c r="I75" s="56" t="s">
        <v>59</v>
      </c>
      <c r="J75" s="56" t="s">
        <v>59</v>
      </c>
      <c r="K75" s="56" t="s">
        <v>59</v>
      </c>
      <c r="L75" s="56" t="s">
        <v>59</v>
      </c>
      <c r="M75" s="56">
        <f>G75</f>
        <v>6.9515165478817602</v>
      </c>
      <c r="N75" s="56">
        <v>0</v>
      </c>
      <c r="O75" s="56">
        <v>0</v>
      </c>
      <c r="P75" s="56">
        <f>G75</f>
        <v>6.9515165478817602</v>
      </c>
      <c r="Q75" s="56">
        <v>0</v>
      </c>
      <c r="R75" s="56">
        <v>0</v>
      </c>
      <c r="S75" s="56">
        <f t="shared" si="13"/>
        <v>6.9515165478817602</v>
      </c>
    </row>
    <row r="76" spans="1:19" ht="63">
      <c r="A76" s="63" t="s">
        <v>171</v>
      </c>
      <c r="B76" s="110" t="s">
        <v>172</v>
      </c>
      <c r="C76" s="52" t="s">
        <v>59</v>
      </c>
      <c r="D76" s="68">
        <v>2025</v>
      </c>
      <c r="E76" s="68">
        <v>2025</v>
      </c>
      <c r="F76" s="56" t="s">
        <v>59</v>
      </c>
      <c r="G76" s="56">
        <f>'1'!I76</f>
        <v>25.824587774477401</v>
      </c>
      <c r="H76" s="56" t="s">
        <v>59</v>
      </c>
      <c r="I76" s="56" t="s">
        <v>59</v>
      </c>
      <c r="J76" s="56" t="s">
        <v>59</v>
      </c>
      <c r="K76" s="56" t="s">
        <v>59</v>
      </c>
      <c r="L76" s="56" t="s">
        <v>59</v>
      </c>
      <c r="M76" s="56">
        <f>G76</f>
        <v>25.824587774477401</v>
      </c>
      <c r="N76" s="56">
        <v>0</v>
      </c>
      <c r="O76" s="56">
        <v>0</v>
      </c>
      <c r="P76" s="56">
        <v>0</v>
      </c>
      <c r="Q76" s="56">
        <f>G76</f>
        <v>25.824587774477401</v>
      </c>
      <c r="R76" s="56">
        <v>0</v>
      </c>
      <c r="S76" s="56">
        <f t="shared" si="13"/>
        <v>25.824587774477401</v>
      </c>
    </row>
    <row r="77" spans="1:19" ht="78.75">
      <c r="A77" s="63" t="s">
        <v>173</v>
      </c>
      <c r="B77" s="110" t="s">
        <v>174</v>
      </c>
      <c r="C77" s="52" t="s">
        <v>59</v>
      </c>
      <c r="D77" s="68">
        <v>2026</v>
      </c>
      <c r="E77" s="68">
        <v>2026</v>
      </c>
      <c r="F77" s="56" t="s">
        <v>59</v>
      </c>
      <c r="G77" s="56">
        <f>'1'!I77</f>
        <v>12.217638291497501</v>
      </c>
      <c r="H77" s="56" t="s">
        <v>59</v>
      </c>
      <c r="I77" s="56" t="s">
        <v>59</v>
      </c>
      <c r="J77" s="56" t="s">
        <v>59</v>
      </c>
      <c r="K77" s="56" t="s">
        <v>59</v>
      </c>
      <c r="L77" s="56" t="s">
        <v>59</v>
      </c>
      <c r="M77" s="56">
        <f>G77</f>
        <v>12.217638291497501</v>
      </c>
      <c r="N77" s="56">
        <v>0</v>
      </c>
      <c r="O77" s="56">
        <v>0</v>
      </c>
      <c r="P77" s="56">
        <v>0</v>
      </c>
      <c r="Q77" s="56">
        <v>0</v>
      </c>
      <c r="R77" s="56">
        <f>G77</f>
        <v>12.217638291497501</v>
      </c>
      <c r="S77" s="56">
        <f t="shared" si="13"/>
        <v>12.217638291497501</v>
      </c>
    </row>
    <row r="78" spans="1:19" s="39" customFormat="1">
      <c r="A78" s="34" t="s">
        <v>175</v>
      </c>
      <c r="B78" s="108" t="s">
        <v>176</v>
      </c>
      <c r="C78" s="34" t="s">
        <v>59</v>
      </c>
      <c r="D78" s="34">
        <v>2022</v>
      </c>
      <c r="E78" s="34">
        <v>2026</v>
      </c>
      <c r="F78" s="109" t="s">
        <v>59</v>
      </c>
      <c r="G78" s="109">
        <f>SUM(G79:G83)</f>
        <v>114.16738213251121</v>
      </c>
      <c r="H78" s="109" t="s">
        <v>59</v>
      </c>
      <c r="I78" s="109" t="s">
        <v>59</v>
      </c>
      <c r="J78" s="109" t="s">
        <v>59</v>
      </c>
      <c r="K78" s="109" t="s">
        <v>59</v>
      </c>
      <c r="L78" s="109" t="s">
        <v>59</v>
      </c>
      <c r="M78" s="109">
        <f t="shared" ref="M78:R78" si="16">SUM(M79:M83)</f>
        <v>114.16738213251121</v>
      </c>
      <c r="N78" s="109">
        <f t="shared" si="16"/>
        <v>21.3695403971522</v>
      </c>
      <c r="O78" s="109">
        <f t="shared" si="16"/>
        <v>17.393872882854701</v>
      </c>
      <c r="P78" s="109">
        <f t="shared" si="16"/>
        <v>21.238457844952201</v>
      </c>
      <c r="Q78" s="109">
        <f t="shared" si="16"/>
        <v>26.662765222945701</v>
      </c>
      <c r="R78" s="109">
        <f t="shared" si="16"/>
        <v>27.5027457846064</v>
      </c>
      <c r="S78" s="109">
        <f t="shared" si="13"/>
        <v>114.16738213251121</v>
      </c>
    </row>
    <row r="79" spans="1:19" ht="63">
      <c r="A79" s="63" t="s">
        <v>177</v>
      </c>
      <c r="B79" s="111" t="s">
        <v>178</v>
      </c>
      <c r="C79" s="52" t="s">
        <v>59</v>
      </c>
      <c r="D79" s="50">
        <v>2022</v>
      </c>
      <c r="E79" s="50">
        <v>2022</v>
      </c>
      <c r="F79" s="56" t="s">
        <v>59</v>
      </c>
      <c r="G79" s="56">
        <f>'1'!I79</f>
        <v>21.3695403971522</v>
      </c>
      <c r="H79" s="56" t="s">
        <v>59</v>
      </c>
      <c r="I79" s="56" t="s">
        <v>59</v>
      </c>
      <c r="J79" s="56" t="s">
        <v>59</v>
      </c>
      <c r="K79" s="56" t="s">
        <v>59</v>
      </c>
      <c r="L79" s="56" t="s">
        <v>59</v>
      </c>
      <c r="M79" s="56">
        <f>G79</f>
        <v>21.3695403971522</v>
      </c>
      <c r="N79" s="56">
        <f>G79</f>
        <v>21.3695403971522</v>
      </c>
      <c r="O79" s="56">
        <v>0</v>
      </c>
      <c r="P79" s="56">
        <v>0</v>
      </c>
      <c r="Q79" s="56">
        <v>0</v>
      </c>
      <c r="R79" s="56">
        <v>0</v>
      </c>
      <c r="S79" s="56">
        <f t="shared" si="13"/>
        <v>21.3695403971522</v>
      </c>
    </row>
    <row r="80" spans="1:19" ht="47.25">
      <c r="A80" s="63" t="s">
        <v>179</v>
      </c>
      <c r="B80" s="111" t="s">
        <v>180</v>
      </c>
      <c r="C80" s="52" t="s">
        <v>59</v>
      </c>
      <c r="D80" s="50">
        <v>2023</v>
      </c>
      <c r="E80" s="50">
        <v>2023</v>
      </c>
      <c r="F80" s="56" t="s">
        <v>59</v>
      </c>
      <c r="G80" s="56">
        <f>'1'!I80</f>
        <v>17.393872882854701</v>
      </c>
      <c r="H80" s="56" t="s">
        <v>59</v>
      </c>
      <c r="I80" s="56" t="s">
        <v>59</v>
      </c>
      <c r="J80" s="56" t="s">
        <v>59</v>
      </c>
      <c r="K80" s="56" t="s">
        <v>59</v>
      </c>
      <c r="L80" s="56" t="s">
        <v>59</v>
      </c>
      <c r="M80" s="56">
        <f>G80</f>
        <v>17.393872882854701</v>
      </c>
      <c r="N80" s="56">
        <v>0</v>
      </c>
      <c r="O80" s="56">
        <f>G80</f>
        <v>17.393872882854701</v>
      </c>
      <c r="P80" s="56">
        <v>0</v>
      </c>
      <c r="Q80" s="56">
        <v>0</v>
      </c>
      <c r="R80" s="56">
        <v>0</v>
      </c>
      <c r="S80" s="56">
        <f t="shared" si="13"/>
        <v>17.393872882854701</v>
      </c>
    </row>
    <row r="81" spans="1:19" ht="63">
      <c r="A81" s="63" t="s">
        <v>181</v>
      </c>
      <c r="B81" s="111" t="s">
        <v>182</v>
      </c>
      <c r="C81" s="52" t="s">
        <v>59</v>
      </c>
      <c r="D81" s="68">
        <v>2024</v>
      </c>
      <c r="E81" s="68">
        <v>2024</v>
      </c>
      <c r="F81" s="56" t="s">
        <v>59</v>
      </c>
      <c r="G81" s="56">
        <f>'1'!I81</f>
        <v>21.238457844952201</v>
      </c>
      <c r="H81" s="56" t="s">
        <v>59</v>
      </c>
      <c r="I81" s="56" t="s">
        <v>59</v>
      </c>
      <c r="J81" s="56" t="s">
        <v>59</v>
      </c>
      <c r="K81" s="56" t="s">
        <v>59</v>
      </c>
      <c r="L81" s="56" t="s">
        <v>59</v>
      </c>
      <c r="M81" s="56">
        <f>G81</f>
        <v>21.238457844952201</v>
      </c>
      <c r="N81" s="56">
        <v>0</v>
      </c>
      <c r="O81" s="56">
        <v>0</v>
      </c>
      <c r="P81" s="56">
        <f>G81</f>
        <v>21.238457844952201</v>
      </c>
      <c r="Q81" s="56">
        <v>0</v>
      </c>
      <c r="R81" s="56">
        <v>0</v>
      </c>
      <c r="S81" s="56">
        <f t="shared" si="13"/>
        <v>21.238457844952201</v>
      </c>
    </row>
    <row r="82" spans="1:19" ht="78.75">
      <c r="A82" s="63" t="s">
        <v>183</v>
      </c>
      <c r="B82" s="111" t="s">
        <v>184</v>
      </c>
      <c r="C82" s="52" t="s">
        <v>59</v>
      </c>
      <c r="D82" s="68">
        <v>2025</v>
      </c>
      <c r="E82" s="68">
        <v>2025</v>
      </c>
      <c r="F82" s="56" t="s">
        <v>59</v>
      </c>
      <c r="G82" s="56">
        <f>'1'!I82</f>
        <v>26.662765222945701</v>
      </c>
      <c r="H82" s="56" t="s">
        <v>59</v>
      </c>
      <c r="I82" s="56" t="s">
        <v>59</v>
      </c>
      <c r="J82" s="56" t="s">
        <v>59</v>
      </c>
      <c r="K82" s="56" t="s">
        <v>59</v>
      </c>
      <c r="L82" s="56" t="s">
        <v>59</v>
      </c>
      <c r="M82" s="56">
        <f>G82</f>
        <v>26.662765222945701</v>
      </c>
      <c r="N82" s="56">
        <v>0</v>
      </c>
      <c r="O82" s="56">
        <v>0</v>
      </c>
      <c r="P82" s="56">
        <v>0</v>
      </c>
      <c r="Q82" s="56">
        <f>G82</f>
        <v>26.662765222945701</v>
      </c>
      <c r="R82" s="56">
        <v>0</v>
      </c>
      <c r="S82" s="56">
        <f t="shared" si="13"/>
        <v>26.662765222945701</v>
      </c>
    </row>
    <row r="83" spans="1:19" ht="47.25">
      <c r="A83" s="63" t="s">
        <v>185</v>
      </c>
      <c r="B83" s="111" t="s">
        <v>186</v>
      </c>
      <c r="C83" s="52" t="s">
        <v>59</v>
      </c>
      <c r="D83" s="68">
        <v>2026</v>
      </c>
      <c r="E83" s="68">
        <v>2026</v>
      </c>
      <c r="F83" s="56" t="s">
        <v>59</v>
      </c>
      <c r="G83" s="56">
        <f>'1'!I83</f>
        <v>27.5027457846064</v>
      </c>
      <c r="H83" s="56" t="s">
        <v>59</v>
      </c>
      <c r="I83" s="56" t="s">
        <v>59</v>
      </c>
      <c r="J83" s="56" t="s">
        <v>59</v>
      </c>
      <c r="K83" s="56" t="s">
        <v>59</v>
      </c>
      <c r="L83" s="56" t="s">
        <v>59</v>
      </c>
      <c r="M83" s="56">
        <f>G83</f>
        <v>27.5027457846064</v>
      </c>
      <c r="N83" s="56">
        <v>0</v>
      </c>
      <c r="O83" s="56">
        <v>0</v>
      </c>
      <c r="P83" s="56">
        <v>0</v>
      </c>
      <c r="Q83" s="56">
        <v>0</v>
      </c>
      <c r="R83" s="56">
        <f>G83</f>
        <v>27.5027457846064</v>
      </c>
      <c r="S83" s="56">
        <f t="shared" si="13"/>
        <v>27.5027457846064</v>
      </c>
    </row>
    <row r="84" spans="1:19" s="39" customFormat="1">
      <c r="A84" s="112" t="s">
        <v>187</v>
      </c>
      <c r="B84" s="108" t="s">
        <v>188</v>
      </c>
      <c r="C84" s="34" t="s">
        <v>59</v>
      </c>
      <c r="D84" s="34">
        <v>2022</v>
      </c>
      <c r="E84" s="34">
        <v>2026</v>
      </c>
      <c r="F84" s="109" t="s">
        <v>59</v>
      </c>
      <c r="G84" s="109">
        <f>SUM(G85:G89)</f>
        <v>125.37032640542849</v>
      </c>
      <c r="H84" s="109" t="s">
        <v>59</v>
      </c>
      <c r="I84" s="109" t="s">
        <v>59</v>
      </c>
      <c r="J84" s="109" t="s">
        <v>59</v>
      </c>
      <c r="K84" s="109" t="s">
        <v>59</v>
      </c>
      <c r="L84" s="109" t="s">
        <v>59</v>
      </c>
      <c r="M84" s="109">
        <f t="shared" ref="M84:R84" si="17">SUM(M85:M89)</f>
        <v>125.37032640542849</v>
      </c>
      <c r="N84" s="109">
        <f t="shared" si="17"/>
        <v>24.711334879166699</v>
      </c>
      <c r="O84" s="109">
        <f t="shared" si="17"/>
        <v>31.578530316787699</v>
      </c>
      <c r="P84" s="109">
        <f t="shared" si="17"/>
        <v>22.359655222867602</v>
      </c>
      <c r="Q84" s="109">
        <f t="shared" si="17"/>
        <v>23.109083175008099</v>
      </c>
      <c r="R84" s="109">
        <f t="shared" si="17"/>
        <v>23.611722811598401</v>
      </c>
      <c r="S84" s="109">
        <f t="shared" si="13"/>
        <v>125.37032640542849</v>
      </c>
    </row>
    <row r="85" spans="1:19" ht="31.5">
      <c r="A85" s="63" t="s">
        <v>189</v>
      </c>
      <c r="B85" s="111" t="s">
        <v>190</v>
      </c>
      <c r="C85" s="52" t="s">
        <v>59</v>
      </c>
      <c r="D85" s="50">
        <v>2022</v>
      </c>
      <c r="E85" s="50">
        <v>2022</v>
      </c>
      <c r="F85" s="56" t="s">
        <v>59</v>
      </c>
      <c r="G85" s="56">
        <f>'1'!I85</f>
        <v>24.711334879166699</v>
      </c>
      <c r="H85" s="56" t="s">
        <v>59</v>
      </c>
      <c r="I85" s="56" t="s">
        <v>59</v>
      </c>
      <c r="J85" s="56" t="s">
        <v>59</v>
      </c>
      <c r="K85" s="56" t="s">
        <v>59</v>
      </c>
      <c r="L85" s="56" t="s">
        <v>59</v>
      </c>
      <c r="M85" s="56">
        <f>G85</f>
        <v>24.711334879166699</v>
      </c>
      <c r="N85" s="56">
        <f>G85</f>
        <v>24.711334879166699</v>
      </c>
      <c r="O85" s="56">
        <v>0</v>
      </c>
      <c r="P85" s="56">
        <v>0</v>
      </c>
      <c r="Q85" s="56">
        <v>0</v>
      </c>
      <c r="R85" s="56">
        <v>0</v>
      </c>
      <c r="S85" s="56">
        <f t="shared" si="13"/>
        <v>24.711334879166699</v>
      </c>
    </row>
    <row r="86" spans="1:19" ht="63">
      <c r="A86" s="63" t="s">
        <v>191</v>
      </c>
      <c r="B86" s="111" t="s">
        <v>192</v>
      </c>
      <c r="C86" s="52" t="s">
        <v>59</v>
      </c>
      <c r="D86" s="50">
        <v>2023</v>
      </c>
      <c r="E86" s="50">
        <v>2023</v>
      </c>
      <c r="F86" s="56" t="s">
        <v>59</v>
      </c>
      <c r="G86" s="56">
        <f>'1'!I86</f>
        <v>31.578530316787699</v>
      </c>
      <c r="H86" s="56" t="s">
        <v>59</v>
      </c>
      <c r="I86" s="56" t="s">
        <v>59</v>
      </c>
      <c r="J86" s="56" t="s">
        <v>59</v>
      </c>
      <c r="K86" s="56" t="s">
        <v>59</v>
      </c>
      <c r="L86" s="56" t="s">
        <v>59</v>
      </c>
      <c r="M86" s="56">
        <f>G86</f>
        <v>31.578530316787699</v>
      </c>
      <c r="N86" s="56">
        <v>0</v>
      </c>
      <c r="O86" s="56">
        <f>G86</f>
        <v>31.578530316787699</v>
      </c>
      <c r="P86" s="56">
        <v>0</v>
      </c>
      <c r="Q86" s="56">
        <v>0</v>
      </c>
      <c r="R86" s="56">
        <v>0</v>
      </c>
      <c r="S86" s="56">
        <f t="shared" si="13"/>
        <v>31.578530316787699</v>
      </c>
    </row>
    <row r="87" spans="1:19" ht="47.25">
      <c r="A87" s="63" t="s">
        <v>193</v>
      </c>
      <c r="B87" s="111" t="s">
        <v>194</v>
      </c>
      <c r="C87" s="52" t="s">
        <v>59</v>
      </c>
      <c r="D87" s="68">
        <v>2024</v>
      </c>
      <c r="E87" s="68">
        <v>2024</v>
      </c>
      <c r="F87" s="56" t="s">
        <v>59</v>
      </c>
      <c r="G87" s="56">
        <f>'1'!I87</f>
        <v>22.359655222867602</v>
      </c>
      <c r="H87" s="56" t="s">
        <v>59</v>
      </c>
      <c r="I87" s="56" t="s">
        <v>59</v>
      </c>
      <c r="J87" s="56" t="s">
        <v>59</v>
      </c>
      <c r="K87" s="56" t="s">
        <v>59</v>
      </c>
      <c r="L87" s="56" t="s">
        <v>59</v>
      </c>
      <c r="M87" s="56">
        <f>G87</f>
        <v>22.359655222867602</v>
      </c>
      <c r="N87" s="56">
        <v>0</v>
      </c>
      <c r="O87" s="56">
        <v>0</v>
      </c>
      <c r="P87" s="56">
        <f>G87</f>
        <v>22.359655222867602</v>
      </c>
      <c r="Q87" s="56">
        <v>0</v>
      </c>
      <c r="R87" s="56">
        <v>0</v>
      </c>
      <c r="S87" s="56">
        <f t="shared" si="13"/>
        <v>22.359655222867602</v>
      </c>
    </row>
    <row r="88" spans="1:19" ht="47.25">
      <c r="A88" s="63" t="s">
        <v>195</v>
      </c>
      <c r="B88" s="111" t="s">
        <v>196</v>
      </c>
      <c r="C88" s="52" t="s">
        <v>59</v>
      </c>
      <c r="D88" s="68">
        <v>2025</v>
      </c>
      <c r="E88" s="68">
        <v>2025</v>
      </c>
      <c r="F88" s="56" t="s">
        <v>59</v>
      </c>
      <c r="G88" s="56">
        <f>'1'!I88</f>
        <v>23.109083175008099</v>
      </c>
      <c r="H88" s="56" t="s">
        <v>59</v>
      </c>
      <c r="I88" s="56" t="s">
        <v>59</v>
      </c>
      <c r="J88" s="56" t="s">
        <v>59</v>
      </c>
      <c r="K88" s="56" t="s">
        <v>59</v>
      </c>
      <c r="L88" s="56" t="s">
        <v>59</v>
      </c>
      <c r="M88" s="56">
        <f>G88</f>
        <v>23.109083175008099</v>
      </c>
      <c r="N88" s="56">
        <v>0</v>
      </c>
      <c r="O88" s="56">
        <v>0</v>
      </c>
      <c r="P88" s="56">
        <v>0</v>
      </c>
      <c r="Q88" s="56">
        <f>G88</f>
        <v>23.109083175008099</v>
      </c>
      <c r="R88" s="56">
        <v>0</v>
      </c>
      <c r="S88" s="56">
        <f t="shared" si="13"/>
        <v>23.109083175008099</v>
      </c>
    </row>
    <row r="89" spans="1:19" ht="31.5">
      <c r="A89" s="63" t="s">
        <v>197</v>
      </c>
      <c r="B89" s="111" t="s">
        <v>198</v>
      </c>
      <c r="C89" s="52" t="s">
        <v>59</v>
      </c>
      <c r="D89" s="68">
        <v>2026</v>
      </c>
      <c r="E89" s="68">
        <v>2026</v>
      </c>
      <c r="F89" s="56" t="s">
        <v>59</v>
      </c>
      <c r="G89" s="56">
        <f>'1'!I89</f>
        <v>23.611722811598401</v>
      </c>
      <c r="H89" s="56" t="s">
        <v>59</v>
      </c>
      <c r="I89" s="56" t="s">
        <v>59</v>
      </c>
      <c r="J89" s="56" t="s">
        <v>59</v>
      </c>
      <c r="K89" s="56" t="s">
        <v>59</v>
      </c>
      <c r="L89" s="56" t="s">
        <v>59</v>
      </c>
      <c r="M89" s="56">
        <f>G89</f>
        <v>23.611722811598401</v>
      </c>
      <c r="N89" s="56">
        <v>0</v>
      </c>
      <c r="O89" s="56">
        <v>0</v>
      </c>
      <c r="P89" s="56">
        <v>0</v>
      </c>
      <c r="Q89" s="56">
        <v>0</v>
      </c>
      <c r="R89" s="56">
        <f>G89</f>
        <v>23.611722811598401</v>
      </c>
      <c r="S89" s="56">
        <f t="shared" si="13"/>
        <v>23.611722811598401</v>
      </c>
    </row>
    <row r="90" spans="1:19" s="39" customFormat="1">
      <c r="A90" s="112" t="s">
        <v>199</v>
      </c>
      <c r="B90" s="108" t="s">
        <v>200</v>
      </c>
      <c r="C90" s="34" t="s">
        <v>59</v>
      </c>
      <c r="D90" s="34">
        <v>2022</v>
      </c>
      <c r="E90" s="34">
        <v>2026</v>
      </c>
      <c r="F90" s="109" t="s">
        <v>59</v>
      </c>
      <c r="G90" s="109">
        <f>SUM(G91:G95)</f>
        <v>65.371856231528412</v>
      </c>
      <c r="H90" s="109" t="s">
        <v>59</v>
      </c>
      <c r="I90" s="109" t="s">
        <v>59</v>
      </c>
      <c r="J90" s="109" t="s">
        <v>59</v>
      </c>
      <c r="K90" s="109" t="s">
        <v>59</v>
      </c>
      <c r="L90" s="109" t="s">
        <v>59</v>
      </c>
      <c r="M90" s="109">
        <f t="shared" ref="M90:R90" si="18">SUM(M91:M95)</f>
        <v>65.371856231528412</v>
      </c>
      <c r="N90" s="109">
        <f t="shared" si="18"/>
        <v>9.1529254681294194</v>
      </c>
      <c r="O90" s="109">
        <f t="shared" si="18"/>
        <v>15.5699469324601</v>
      </c>
      <c r="P90" s="109">
        <f t="shared" si="18"/>
        <v>8.6882397958151891</v>
      </c>
      <c r="Q90" s="109">
        <f t="shared" si="18"/>
        <v>15.7424337319892</v>
      </c>
      <c r="R90" s="109">
        <f t="shared" si="18"/>
        <v>16.218310303134501</v>
      </c>
      <c r="S90" s="109">
        <f t="shared" si="13"/>
        <v>65.371856231528412</v>
      </c>
    </row>
    <row r="91" spans="1:19" ht="47.25">
      <c r="A91" s="63" t="s">
        <v>201</v>
      </c>
      <c r="B91" s="111" t="s">
        <v>202</v>
      </c>
      <c r="C91" s="52" t="s">
        <v>59</v>
      </c>
      <c r="D91" s="50">
        <v>2022</v>
      </c>
      <c r="E91" s="50">
        <v>2022</v>
      </c>
      <c r="F91" s="56" t="s">
        <v>59</v>
      </c>
      <c r="G91" s="56">
        <f>'1'!I91</f>
        <v>9.1529254681294194</v>
      </c>
      <c r="H91" s="56" t="s">
        <v>59</v>
      </c>
      <c r="I91" s="56" t="s">
        <v>59</v>
      </c>
      <c r="J91" s="56" t="s">
        <v>59</v>
      </c>
      <c r="K91" s="56" t="s">
        <v>59</v>
      </c>
      <c r="L91" s="56" t="s">
        <v>59</v>
      </c>
      <c r="M91" s="56">
        <f>G91</f>
        <v>9.1529254681294194</v>
      </c>
      <c r="N91" s="56">
        <f>G91</f>
        <v>9.1529254681294194</v>
      </c>
      <c r="O91" s="56">
        <v>0</v>
      </c>
      <c r="P91" s="56">
        <v>0</v>
      </c>
      <c r="Q91" s="56">
        <v>0</v>
      </c>
      <c r="R91" s="56">
        <v>0</v>
      </c>
      <c r="S91" s="56">
        <f t="shared" si="13"/>
        <v>9.1529254681294194</v>
      </c>
    </row>
    <row r="92" spans="1:19" ht="47.25">
      <c r="A92" s="63" t="s">
        <v>203</v>
      </c>
      <c r="B92" s="111" t="s">
        <v>204</v>
      </c>
      <c r="C92" s="52" t="s">
        <v>59</v>
      </c>
      <c r="D92" s="50">
        <v>2023</v>
      </c>
      <c r="E92" s="50">
        <v>2023</v>
      </c>
      <c r="F92" s="56" t="s">
        <v>59</v>
      </c>
      <c r="G92" s="56">
        <f>'1'!I92</f>
        <v>15.5699469324601</v>
      </c>
      <c r="H92" s="56" t="s">
        <v>59</v>
      </c>
      <c r="I92" s="56" t="s">
        <v>59</v>
      </c>
      <c r="J92" s="56" t="s">
        <v>59</v>
      </c>
      <c r="K92" s="56" t="s">
        <v>59</v>
      </c>
      <c r="L92" s="56" t="s">
        <v>59</v>
      </c>
      <c r="M92" s="56">
        <f>G92</f>
        <v>15.5699469324601</v>
      </c>
      <c r="N92" s="56">
        <v>0</v>
      </c>
      <c r="O92" s="56">
        <f>G92</f>
        <v>15.5699469324601</v>
      </c>
      <c r="P92" s="56">
        <v>0</v>
      </c>
      <c r="Q92" s="56">
        <v>0</v>
      </c>
      <c r="R92" s="56">
        <v>0</v>
      </c>
      <c r="S92" s="56">
        <f t="shared" si="13"/>
        <v>15.5699469324601</v>
      </c>
    </row>
    <row r="93" spans="1:19" ht="47.25">
      <c r="A93" s="63" t="s">
        <v>205</v>
      </c>
      <c r="B93" s="111" t="s">
        <v>206</v>
      </c>
      <c r="C93" s="52" t="s">
        <v>59</v>
      </c>
      <c r="D93" s="68">
        <v>2024</v>
      </c>
      <c r="E93" s="68">
        <v>2024</v>
      </c>
      <c r="F93" s="56" t="s">
        <v>59</v>
      </c>
      <c r="G93" s="56">
        <f>'1'!I93</f>
        <v>8.6882397958151891</v>
      </c>
      <c r="H93" s="56" t="s">
        <v>59</v>
      </c>
      <c r="I93" s="56" t="s">
        <v>59</v>
      </c>
      <c r="J93" s="56" t="s">
        <v>59</v>
      </c>
      <c r="K93" s="56" t="s">
        <v>59</v>
      </c>
      <c r="L93" s="56" t="s">
        <v>59</v>
      </c>
      <c r="M93" s="56">
        <f>G93</f>
        <v>8.6882397958151891</v>
      </c>
      <c r="N93" s="56">
        <v>0</v>
      </c>
      <c r="O93" s="56">
        <v>0</v>
      </c>
      <c r="P93" s="56">
        <f>G93</f>
        <v>8.6882397958151891</v>
      </c>
      <c r="Q93" s="56">
        <v>0</v>
      </c>
      <c r="R93" s="56">
        <v>0</v>
      </c>
      <c r="S93" s="56">
        <f t="shared" si="13"/>
        <v>8.6882397958151891</v>
      </c>
    </row>
    <row r="94" spans="1:19" ht="31.5">
      <c r="A94" s="63" t="s">
        <v>207</v>
      </c>
      <c r="B94" s="111" t="s">
        <v>208</v>
      </c>
      <c r="C94" s="52" t="s">
        <v>59</v>
      </c>
      <c r="D94" s="68">
        <v>2025</v>
      </c>
      <c r="E94" s="68">
        <v>2025</v>
      </c>
      <c r="F94" s="56" t="s">
        <v>59</v>
      </c>
      <c r="G94" s="56">
        <f>'1'!I94</f>
        <v>15.7424337319892</v>
      </c>
      <c r="H94" s="56" t="s">
        <v>59</v>
      </c>
      <c r="I94" s="56" t="s">
        <v>59</v>
      </c>
      <c r="J94" s="56" t="s">
        <v>59</v>
      </c>
      <c r="K94" s="56" t="s">
        <v>59</v>
      </c>
      <c r="L94" s="56" t="s">
        <v>59</v>
      </c>
      <c r="M94" s="56">
        <f>G94</f>
        <v>15.7424337319892</v>
      </c>
      <c r="N94" s="56">
        <v>0</v>
      </c>
      <c r="O94" s="56">
        <v>0</v>
      </c>
      <c r="P94" s="56">
        <v>0</v>
      </c>
      <c r="Q94" s="56">
        <f>G94</f>
        <v>15.7424337319892</v>
      </c>
      <c r="R94" s="56">
        <v>0</v>
      </c>
      <c r="S94" s="56">
        <f t="shared" si="13"/>
        <v>15.7424337319892</v>
      </c>
    </row>
    <row r="95" spans="1:19" ht="63">
      <c r="A95" s="63" t="s">
        <v>209</v>
      </c>
      <c r="B95" s="111" t="s">
        <v>210</v>
      </c>
      <c r="C95" s="52" t="s">
        <v>59</v>
      </c>
      <c r="D95" s="68">
        <v>2026</v>
      </c>
      <c r="E95" s="68">
        <v>2026</v>
      </c>
      <c r="F95" s="56" t="s">
        <v>59</v>
      </c>
      <c r="G95" s="56">
        <f>'1'!I95</f>
        <v>16.218310303134501</v>
      </c>
      <c r="H95" s="56" t="s">
        <v>59</v>
      </c>
      <c r="I95" s="56" t="s">
        <v>59</v>
      </c>
      <c r="J95" s="56" t="s">
        <v>59</v>
      </c>
      <c r="K95" s="56" t="s">
        <v>59</v>
      </c>
      <c r="L95" s="56" t="s">
        <v>59</v>
      </c>
      <c r="M95" s="56">
        <f>G95</f>
        <v>16.218310303134501</v>
      </c>
      <c r="N95" s="56">
        <v>0</v>
      </c>
      <c r="O95" s="56">
        <v>0</v>
      </c>
      <c r="P95" s="56">
        <v>0</v>
      </c>
      <c r="Q95" s="56">
        <v>0</v>
      </c>
      <c r="R95" s="56">
        <f>G95</f>
        <v>16.218310303134501</v>
      </c>
      <c r="S95" s="56">
        <f t="shared" si="13"/>
        <v>16.218310303134501</v>
      </c>
    </row>
    <row r="96" spans="1:19" s="39" customFormat="1">
      <c r="A96" s="112" t="s">
        <v>211</v>
      </c>
      <c r="B96" s="108" t="s">
        <v>212</v>
      </c>
      <c r="C96" s="34" t="s">
        <v>59</v>
      </c>
      <c r="D96" s="34">
        <v>2022</v>
      </c>
      <c r="E96" s="34">
        <v>2026</v>
      </c>
      <c r="F96" s="109" t="s">
        <v>59</v>
      </c>
      <c r="G96" s="109">
        <f>SUM(G97:G101)</f>
        <v>95.408671726282208</v>
      </c>
      <c r="H96" s="109" t="s">
        <v>59</v>
      </c>
      <c r="I96" s="109" t="s">
        <v>59</v>
      </c>
      <c r="J96" s="109" t="s">
        <v>59</v>
      </c>
      <c r="K96" s="109" t="s">
        <v>59</v>
      </c>
      <c r="L96" s="109" t="s">
        <v>59</v>
      </c>
      <c r="M96" s="109">
        <f t="shared" ref="M96:R96" si="19">SUM(M97:M101)</f>
        <v>95.408671726282208</v>
      </c>
      <c r="N96" s="109">
        <f t="shared" si="19"/>
        <v>13.988224623549</v>
      </c>
      <c r="O96" s="109">
        <f t="shared" si="19"/>
        <v>19.485936717151802</v>
      </c>
      <c r="P96" s="109">
        <f t="shared" si="19"/>
        <v>18.739946074652401</v>
      </c>
      <c r="Q96" s="109">
        <f t="shared" si="19"/>
        <v>19.112784585536801</v>
      </c>
      <c r="R96" s="109">
        <f t="shared" si="19"/>
        <v>24.081779725392199</v>
      </c>
      <c r="S96" s="109">
        <f t="shared" si="13"/>
        <v>95.408671726282208</v>
      </c>
    </row>
    <row r="97" spans="1:19" ht="78.75">
      <c r="A97" s="63" t="s">
        <v>213</v>
      </c>
      <c r="B97" s="111" t="s">
        <v>214</v>
      </c>
      <c r="C97" s="52" t="s">
        <v>59</v>
      </c>
      <c r="D97" s="50">
        <v>2022</v>
      </c>
      <c r="E97" s="50">
        <v>2022</v>
      </c>
      <c r="F97" s="56" t="s">
        <v>59</v>
      </c>
      <c r="G97" s="56">
        <f>'1'!I97</f>
        <v>13.988224623549</v>
      </c>
      <c r="H97" s="56" t="s">
        <v>59</v>
      </c>
      <c r="I97" s="56" t="s">
        <v>59</v>
      </c>
      <c r="J97" s="56" t="s">
        <v>59</v>
      </c>
      <c r="K97" s="56" t="s">
        <v>59</v>
      </c>
      <c r="L97" s="56" t="s">
        <v>59</v>
      </c>
      <c r="M97" s="56">
        <f>G97</f>
        <v>13.988224623549</v>
      </c>
      <c r="N97" s="56">
        <f>G97</f>
        <v>13.988224623549</v>
      </c>
      <c r="O97" s="56">
        <v>0</v>
      </c>
      <c r="P97" s="56">
        <v>0</v>
      </c>
      <c r="Q97" s="56">
        <v>0</v>
      </c>
      <c r="R97" s="56">
        <v>0</v>
      </c>
      <c r="S97" s="56">
        <f t="shared" ref="S97:S118" si="20">SUM(N97:R97)</f>
        <v>13.988224623549</v>
      </c>
    </row>
    <row r="98" spans="1:19" ht="94.5">
      <c r="A98" s="63" t="s">
        <v>215</v>
      </c>
      <c r="B98" s="111" t="s">
        <v>216</v>
      </c>
      <c r="C98" s="52" t="s">
        <v>59</v>
      </c>
      <c r="D98" s="50">
        <v>2023</v>
      </c>
      <c r="E98" s="50">
        <v>2023</v>
      </c>
      <c r="F98" s="56" t="s">
        <v>59</v>
      </c>
      <c r="G98" s="56">
        <f>'1'!I98</f>
        <v>19.485936717151802</v>
      </c>
      <c r="H98" s="56" t="s">
        <v>59</v>
      </c>
      <c r="I98" s="56" t="s">
        <v>59</v>
      </c>
      <c r="J98" s="56" t="s">
        <v>59</v>
      </c>
      <c r="K98" s="56" t="s">
        <v>59</v>
      </c>
      <c r="L98" s="56" t="s">
        <v>59</v>
      </c>
      <c r="M98" s="56">
        <f>G98</f>
        <v>19.485936717151802</v>
      </c>
      <c r="N98" s="56">
        <v>0</v>
      </c>
      <c r="O98" s="56">
        <f>G98</f>
        <v>19.485936717151802</v>
      </c>
      <c r="P98" s="56">
        <v>0</v>
      </c>
      <c r="Q98" s="56">
        <v>0</v>
      </c>
      <c r="R98" s="56">
        <v>0</v>
      </c>
      <c r="S98" s="56">
        <f t="shared" si="20"/>
        <v>19.485936717151802</v>
      </c>
    </row>
    <row r="99" spans="1:19" ht="110.25">
      <c r="A99" s="63" t="s">
        <v>217</v>
      </c>
      <c r="B99" s="111" t="s">
        <v>218</v>
      </c>
      <c r="C99" s="52" t="s">
        <v>59</v>
      </c>
      <c r="D99" s="68">
        <v>2024</v>
      </c>
      <c r="E99" s="68">
        <v>2024</v>
      </c>
      <c r="F99" s="56" t="s">
        <v>59</v>
      </c>
      <c r="G99" s="56">
        <f>'1'!I99</f>
        <v>18.739946074652401</v>
      </c>
      <c r="H99" s="56" t="s">
        <v>59</v>
      </c>
      <c r="I99" s="56" t="s">
        <v>59</v>
      </c>
      <c r="J99" s="56" t="s">
        <v>59</v>
      </c>
      <c r="K99" s="56" t="s">
        <v>59</v>
      </c>
      <c r="L99" s="56" t="s">
        <v>59</v>
      </c>
      <c r="M99" s="56">
        <f>G99</f>
        <v>18.739946074652401</v>
      </c>
      <c r="N99" s="56">
        <v>0</v>
      </c>
      <c r="O99" s="56">
        <v>0</v>
      </c>
      <c r="P99" s="56">
        <f>G99</f>
        <v>18.739946074652401</v>
      </c>
      <c r="Q99" s="56">
        <v>0</v>
      </c>
      <c r="R99" s="56">
        <v>0</v>
      </c>
      <c r="S99" s="56">
        <f t="shared" si="20"/>
        <v>18.739946074652401</v>
      </c>
    </row>
    <row r="100" spans="1:19" ht="78.75">
      <c r="A100" s="63" t="s">
        <v>219</v>
      </c>
      <c r="B100" s="111" t="s">
        <v>220</v>
      </c>
      <c r="C100" s="52" t="s">
        <v>59</v>
      </c>
      <c r="D100" s="68">
        <v>2025</v>
      </c>
      <c r="E100" s="68">
        <v>2025</v>
      </c>
      <c r="F100" s="56" t="s">
        <v>59</v>
      </c>
      <c r="G100" s="56">
        <f>'1'!I100</f>
        <v>19.112784585536801</v>
      </c>
      <c r="H100" s="56" t="s">
        <v>59</v>
      </c>
      <c r="I100" s="56" t="s">
        <v>59</v>
      </c>
      <c r="J100" s="56" t="s">
        <v>59</v>
      </c>
      <c r="K100" s="56" t="s">
        <v>59</v>
      </c>
      <c r="L100" s="56" t="s">
        <v>59</v>
      </c>
      <c r="M100" s="56">
        <f>G100</f>
        <v>19.112784585536801</v>
      </c>
      <c r="N100" s="56">
        <v>0</v>
      </c>
      <c r="O100" s="56">
        <v>0</v>
      </c>
      <c r="P100" s="56">
        <v>0</v>
      </c>
      <c r="Q100" s="56">
        <f>G100</f>
        <v>19.112784585536801</v>
      </c>
      <c r="R100" s="56">
        <v>0</v>
      </c>
      <c r="S100" s="56">
        <f t="shared" si="20"/>
        <v>19.112784585536801</v>
      </c>
    </row>
    <row r="101" spans="1:19" ht="78.75">
      <c r="A101" s="63" t="s">
        <v>221</v>
      </c>
      <c r="B101" s="111" t="s">
        <v>222</v>
      </c>
      <c r="C101" s="52" t="s">
        <v>59</v>
      </c>
      <c r="D101" s="68">
        <v>2026</v>
      </c>
      <c r="E101" s="68">
        <v>2026</v>
      </c>
      <c r="F101" s="56" t="s">
        <v>59</v>
      </c>
      <c r="G101" s="56">
        <f>'1'!I101</f>
        <v>24.081779725392199</v>
      </c>
      <c r="H101" s="56" t="s">
        <v>59</v>
      </c>
      <c r="I101" s="56" t="s">
        <v>59</v>
      </c>
      <c r="J101" s="56" t="s">
        <v>59</v>
      </c>
      <c r="K101" s="56" t="s">
        <v>59</v>
      </c>
      <c r="L101" s="56" t="s">
        <v>59</v>
      </c>
      <c r="M101" s="56">
        <f>G101</f>
        <v>24.081779725392199</v>
      </c>
      <c r="N101" s="56">
        <v>0</v>
      </c>
      <c r="O101" s="56">
        <v>0</v>
      </c>
      <c r="P101" s="56">
        <v>0</v>
      </c>
      <c r="Q101" s="56">
        <v>0</v>
      </c>
      <c r="R101" s="56">
        <f>G101</f>
        <v>24.081779725392199</v>
      </c>
      <c r="S101" s="56">
        <f t="shared" si="20"/>
        <v>24.081779725392199</v>
      </c>
    </row>
    <row r="102" spans="1:19" s="39" customFormat="1" ht="63">
      <c r="A102" s="112" t="s">
        <v>223</v>
      </c>
      <c r="B102" s="108" t="s">
        <v>224</v>
      </c>
      <c r="C102" s="34" t="s">
        <v>59</v>
      </c>
      <c r="D102" s="34">
        <v>2022</v>
      </c>
      <c r="E102" s="34">
        <v>2026</v>
      </c>
      <c r="F102" s="109" t="s">
        <v>59</v>
      </c>
      <c r="G102" s="109">
        <f>SUM(G103:G107)</f>
        <v>95.630175576794798</v>
      </c>
      <c r="H102" s="109" t="s">
        <v>59</v>
      </c>
      <c r="I102" s="109" t="s">
        <v>59</v>
      </c>
      <c r="J102" s="109" t="s">
        <v>59</v>
      </c>
      <c r="K102" s="109" t="s">
        <v>59</v>
      </c>
      <c r="L102" s="109" t="s">
        <v>59</v>
      </c>
      <c r="M102" s="109">
        <f t="shared" ref="M102:R102" si="21">SUM(M103:M107)</f>
        <v>95.630175576794798</v>
      </c>
      <c r="N102" s="109">
        <f t="shared" si="21"/>
        <v>18.569655627973599</v>
      </c>
      <c r="O102" s="109">
        <f t="shared" si="21"/>
        <v>8.8083356042359</v>
      </c>
      <c r="P102" s="109">
        <f t="shared" si="21"/>
        <v>38.304620272776397</v>
      </c>
      <c r="Q102" s="109">
        <f t="shared" si="21"/>
        <v>9.6018755755255896</v>
      </c>
      <c r="R102" s="109">
        <f t="shared" si="21"/>
        <v>20.345688496283302</v>
      </c>
      <c r="S102" s="109">
        <f t="shared" si="20"/>
        <v>95.630175576794798</v>
      </c>
    </row>
    <row r="103" spans="1:19" ht="47.25">
      <c r="A103" s="63" t="s">
        <v>225</v>
      </c>
      <c r="B103" s="110" t="s">
        <v>226</v>
      </c>
      <c r="C103" s="52" t="s">
        <v>59</v>
      </c>
      <c r="D103" s="50">
        <v>2022</v>
      </c>
      <c r="E103" s="50">
        <v>2022</v>
      </c>
      <c r="F103" s="56" t="s">
        <v>59</v>
      </c>
      <c r="G103" s="56">
        <f>'1'!I103</f>
        <v>18.569655627973599</v>
      </c>
      <c r="H103" s="56" t="s">
        <v>59</v>
      </c>
      <c r="I103" s="56" t="s">
        <v>59</v>
      </c>
      <c r="J103" s="56" t="s">
        <v>59</v>
      </c>
      <c r="K103" s="56" t="s">
        <v>59</v>
      </c>
      <c r="L103" s="56" t="s">
        <v>59</v>
      </c>
      <c r="M103" s="56">
        <f>G103</f>
        <v>18.569655627973599</v>
      </c>
      <c r="N103" s="56">
        <f>G103</f>
        <v>18.569655627973599</v>
      </c>
      <c r="O103" s="56">
        <v>0</v>
      </c>
      <c r="P103" s="56">
        <v>0</v>
      </c>
      <c r="Q103" s="56">
        <v>0</v>
      </c>
      <c r="R103" s="56">
        <v>0</v>
      </c>
      <c r="S103" s="56">
        <f t="shared" si="20"/>
        <v>18.569655627973599</v>
      </c>
    </row>
    <row r="104" spans="1:19" ht="47.25">
      <c r="A104" s="63" t="s">
        <v>227</v>
      </c>
      <c r="B104" s="110" t="s">
        <v>228</v>
      </c>
      <c r="C104" s="52" t="s">
        <v>59</v>
      </c>
      <c r="D104" s="50">
        <v>2023</v>
      </c>
      <c r="E104" s="50">
        <v>2023</v>
      </c>
      <c r="F104" s="56" t="s">
        <v>59</v>
      </c>
      <c r="G104" s="56">
        <f>'1'!I104</f>
        <v>8.8083356042359</v>
      </c>
      <c r="H104" s="56" t="s">
        <v>59</v>
      </c>
      <c r="I104" s="56" t="s">
        <v>59</v>
      </c>
      <c r="J104" s="56" t="s">
        <v>59</v>
      </c>
      <c r="K104" s="56" t="s">
        <v>59</v>
      </c>
      <c r="L104" s="56" t="s">
        <v>59</v>
      </c>
      <c r="M104" s="56">
        <f>G104</f>
        <v>8.8083356042359</v>
      </c>
      <c r="N104" s="56">
        <v>0</v>
      </c>
      <c r="O104" s="56">
        <f>G104</f>
        <v>8.8083356042359</v>
      </c>
      <c r="P104" s="56">
        <v>0</v>
      </c>
      <c r="Q104" s="56">
        <v>0</v>
      </c>
      <c r="R104" s="56">
        <v>0</v>
      </c>
      <c r="S104" s="56">
        <f t="shared" si="20"/>
        <v>8.8083356042359</v>
      </c>
    </row>
    <row r="105" spans="1:19" ht="63">
      <c r="A105" s="63" t="s">
        <v>229</v>
      </c>
      <c r="B105" s="110" t="s">
        <v>230</v>
      </c>
      <c r="C105" s="52" t="s">
        <v>59</v>
      </c>
      <c r="D105" s="68">
        <v>2024</v>
      </c>
      <c r="E105" s="68">
        <v>2024</v>
      </c>
      <c r="F105" s="56" t="s">
        <v>59</v>
      </c>
      <c r="G105" s="56">
        <f>'1'!I105</f>
        <v>38.304620272776397</v>
      </c>
      <c r="H105" s="56" t="s">
        <v>59</v>
      </c>
      <c r="I105" s="56" t="s">
        <v>59</v>
      </c>
      <c r="J105" s="56" t="s">
        <v>59</v>
      </c>
      <c r="K105" s="56" t="s">
        <v>59</v>
      </c>
      <c r="L105" s="56" t="s">
        <v>59</v>
      </c>
      <c r="M105" s="56">
        <f>G105</f>
        <v>38.304620272776397</v>
      </c>
      <c r="N105" s="56">
        <v>0</v>
      </c>
      <c r="O105" s="56">
        <v>0</v>
      </c>
      <c r="P105" s="56">
        <f>G105</f>
        <v>38.304620272776397</v>
      </c>
      <c r="Q105" s="56">
        <v>0</v>
      </c>
      <c r="R105" s="56">
        <v>0</v>
      </c>
      <c r="S105" s="56">
        <f t="shared" si="20"/>
        <v>38.304620272776397</v>
      </c>
    </row>
    <row r="106" spans="1:19" ht="31.5">
      <c r="A106" s="63" t="s">
        <v>231</v>
      </c>
      <c r="B106" s="110" t="s">
        <v>232</v>
      </c>
      <c r="C106" s="52" t="s">
        <v>59</v>
      </c>
      <c r="D106" s="68">
        <v>2025</v>
      </c>
      <c r="E106" s="68">
        <v>2025</v>
      </c>
      <c r="F106" s="56" t="s">
        <v>59</v>
      </c>
      <c r="G106" s="56">
        <f>'1'!I106</f>
        <v>9.6018755755255896</v>
      </c>
      <c r="H106" s="56" t="s">
        <v>59</v>
      </c>
      <c r="I106" s="56" t="s">
        <v>59</v>
      </c>
      <c r="J106" s="56" t="s">
        <v>59</v>
      </c>
      <c r="K106" s="56" t="s">
        <v>59</v>
      </c>
      <c r="L106" s="56" t="s">
        <v>59</v>
      </c>
      <c r="M106" s="56">
        <f>G106</f>
        <v>9.6018755755255896</v>
      </c>
      <c r="N106" s="56">
        <v>0</v>
      </c>
      <c r="O106" s="56">
        <v>0</v>
      </c>
      <c r="P106" s="56">
        <v>0</v>
      </c>
      <c r="Q106" s="56">
        <f>G106</f>
        <v>9.6018755755255896</v>
      </c>
      <c r="R106" s="56">
        <v>0</v>
      </c>
      <c r="S106" s="56">
        <f t="shared" si="20"/>
        <v>9.6018755755255896</v>
      </c>
    </row>
    <row r="107" spans="1:19" ht="63">
      <c r="A107" s="63" t="s">
        <v>233</v>
      </c>
      <c r="B107" s="110" t="s">
        <v>234</v>
      </c>
      <c r="C107" s="52" t="s">
        <v>59</v>
      </c>
      <c r="D107" s="68">
        <v>2026</v>
      </c>
      <c r="E107" s="68">
        <v>2026</v>
      </c>
      <c r="F107" s="56" t="s">
        <v>59</v>
      </c>
      <c r="G107" s="56">
        <f>'1'!I107</f>
        <v>20.345688496283302</v>
      </c>
      <c r="H107" s="56" t="s">
        <v>59</v>
      </c>
      <c r="I107" s="56" t="s">
        <v>59</v>
      </c>
      <c r="J107" s="56" t="s">
        <v>59</v>
      </c>
      <c r="K107" s="56" t="s">
        <v>59</v>
      </c>
      <c r="L107" s="56" t="s">
        <v>59</v>
      </c>
      <c r="M107" s="56">
        <f>G107</f>
        <v>20.345688496283302</v>
      </c>
      <c r="N107" s="56">
        <v>0</v>
      </c>
      <c r="O107" s="56">
        <v>0</v>
      </c>
      <c r="P107" s="56">
        <v>0</v>
      </c>
      <c r="Q107" s="56">
        <v>0</v>
      </c>
      <c r="R107" s="56">
        <f>G107</f>
        <v>20.345688496283302</v>
      </c>
      <c r="S107" s="56">
        <f t="shared" si="20"/>
        <v>20.345688496283302</v>
      </c>
    </row>
    <row r="108" spans="1:19" ht="31.5">
      <c r="A108" s="52" t="s">
        <v>235</v>
      </c>
      <c r="B108" s="53" t="s">
        <v>236</v>
      </c>
      <c r="C108" s="52" t="s">
        <v>58</v>
      </c>
      <c r="D108" s="52" t="s">
        <v>59</v>
      </c>
      <c r="E108" s="52" t="s">
        <v>59</v>
      </c>
      <c r="F108" s="56">
        <v>0</v>
      </c>
      <c r="G108" s="56">
        <v>0</v>
      </c>
      <c r="H108" s="56">
        <v>0</v>
      </c>
      <c r="I108" s="56">
        <v>0</v>
      </c>
      <c r="J108" s="56">
        <v>0</v>
      </c>
      <c r="K108" s="56">
        <v>0</v>
      </c>
      <c r="L108" s="56">
        <v>0</v>
      </c>
      <c r="M108" s="56">
        <v>0</v>
      </c>
      <c r="N108" s="56">
        <v>0</v>
      </c>
      <c r="O108" s="56">
        <v>0</v>
      </c>
      <c r="P108" s="56">
        <v>0</v>
      </c>
      <c r="Q108" s="56">
        <v>0</v>
      </c>
      <c r="R108" s="56">
        <v>0</v>
      </c>
      <c r="S108" s="56">
        <f t="shared" si="20"/>
        <v>0</v>
      </c>
    </row>
    <row r="109" spans="1:19" s="25" customFormat="1">
      <c r="A109" s="21" t="s">
        <v>237</v>
      </c>
      <c r="B109" s="57" t="s">
        <v>238</v>
      </c>
      <c r="C109" s="21" t="s">
        <v>58</v>
      </c>
      <c r="D109" s="21">
        <v>2022</v>
      </c>
      <c r="E109" s="21">
        <v>2026</v>
      </c>
      <c r="F109" s="107" t="s">
        <v>59</v>
      </c>
      <c r="G109" s="107">
        <f>SUM(G110:G118)</f>
        <v>209.22076315165614</v>
      </c>
      <c r="H109" s="107" t="s">
        <v>59</v>
      </c>
      <c r="I109" s="107" t="s">
        <v>59</v>
      </c>
      <c r="J109" s="107" t="s">
        <v>59</v>
      </c>
      <c r="K109" s="107" t="s">
        <v>59</v>
      </c>
      <c r="L109" s="107" t="s">
        <v>59</v>
      </c>
      <c r="M109" s="107">
        <f t="shared" ref="M109:R109" si="22">SUM(M110:M118)</f>
        <v>209.22076315165614</v>
      </c>
      <c r="N109" s="107">
        <f t="shared" si="22"/>
        <v>34.217579408319999</v>
      </c>
      <c r="O109" s="107">
        <f t="shared" si="22"/>
        <v>36.167981434594239</v>
      </c>
      <c r="P109" s="107">
        <f t="shared" si="22"/>
        <v>41.571756619838645</v>
      </c>
      <c r="Q109" s="107">
        <f t="shared" si="22"/>
        <v>42.208510280806223</v>
      </c>
      <c r="R109" s="107">
        <f t="shared" si="22"/>
        <v>55.054935408097201</v>
      </c>
      <c r="S109" s="107">
        <f t="shared" si="20"/>
        <v>209.22076315165631</v>
      </c>
    </row>
    <row r="110" spans="1:19">
      <c r="A110" s="63" t="s">
        <v>239</v>
      </c>
      <c r="B110" s="82" t="s">
        <v>240</v>
      </c>
      <c r="C110" s="52" t="s">
        <v>59</v>
      </c>
      <c r="D110" s="50">
        <v>2022</v>
      </c>
      <c r="E110" s="68">
        <v>2025</v>
      </c>
      <c r="F110" s="113" t="s">
        <v>59</v>
      </c>
      <c r="G110" s="113">
        <f>'1'!I110</f>
        <v>4.8021735185750103</v>
      </c>
      <c r="H110" s="113" t="s">
        <v>59</v>
      </c>
      <c r="I110" s="113" t="s">
        <v>59</v>
      </c>
      <c r="J110" s="113" t="s">
        <v>59</v>
      </c>
      <c r="K110" s="113" t="s">
        <v>59</v>
      </c>
      <c r="L110" s="56" t="s">
        <v>59</v>
      </c>
      <c r="M110" s="56">
        <f>'1'!J110</f>
        <v>4.8021735185750103</v>
      </c>
      <c r="N110" s="56">
        <f>'1'!K110</f>
        <v>0.61599999648000003</v>
      </c>
      <c r="O110" s="56">
        <f>'1'!P110</f>
        <v>0.65111199627936001</v>
      </c>
      <c r="P110" s="56">
        <f>'1'!U110</f>
        <v>1.37124186416433</v>
      </c>
      <c r="Q110" s="56">
        <f>'1'!Z110</f>
        <v>2.1638196616513201</v>
      </c>
      <c r="R110" s="56">
        <f>'1'!AE110</f>
        <v>0</v>
      </c>
      <c r="S110" s="56">
        <f t="shared" si="20"/>
        <v>4.8021735185750103</v>
      </c>
    </row>
    <row r="111" spans="1:19">
      <c r="A111" s="63" t="s">
        <v>241</v>
      </c>
      <c r="B111" s="82" t="s">
        <v>242</v>
      </c>
      <c r="C111" s="52" t="s">
        <v>59</v>
      </c>
      <c r="D111" s="50">
        <v>2022</v>
      </c>
      <c r="E111" s="68">
        <v>2023</v>
      </c>
      <c r="F111" s="113" t="s">
        <v>59</v>
      </c>
      <c r="G111" s="113">
        <f>'1'!I111</f>
        <v>16.979300807240602</v>
      </c>
      <c r="H111" s="113" t="s">
        <v>59</v>
      </c>
      <c r="I111" s="113" t="s">
        <v>59</v>
      </c>
      <c r="J111" s="113" t="s">
        <v>59</v>
      </c>
      <c r="K111" s="113" t="s">
        <v>59</v>
      </c>
      <c r="L111" s="56" t="s">
        <v>59</v>
      </c>
      <c r="M111" s="56">
        <f>'1'!J111</f>
        <v>16.979300807240602</v>
      </c>
      <c r="N111" s="56">
        <f>'1'!K111</f>
        <v>8.2544000035200007</v>
      </c>
      <c r="O111" s="56">
        <f>'1'!P111</f>
        <v>8.7249008037206401</v>
      </c>
      <c r="P111" s="56">
        <f>'1'!U111</f>
        <v>0</v>
      </c>
      <c r="Q111" s="56">
        <f>'1'!Z111</f>
        <v>0</v>
      </c>
      <c r="R111" s="56">
        <f>'1'!AE111</f>
        <v>0</v>
      </c>
      <c r="S111" s="56">
        <f t="shared" si="20"/>
        <v>16.979300807240641</v>
      </c>
    </row>
    <row r="112" spans="1:19">
      <c r="A112" s="63" t="s">
        <v>243</v>
      </c>
      <c r="B112" s="82" t="s">
        <v>244</v>
      </c>
      <c r="C112" s="52" t="s">
        <v>59</v>
      </c>
      <c r="D112" s="50">
        <v>2022</v>
      </c>
      <c r="E112" s="68">
        <v>2026</v>
      </c>
      <c r="F112" s="113" t="s">
        <v>59</v>
      </c>
      <c r="G112" s="113">
        <f>'1'!I112</f>
        <v>33.6554031705925</v>
      </c>
      <c r="H112" s="113" t="s">
        <v>59</v>
      </c>
      <c r="I112" s="113" t="s">
        <v>59</v>
      </c>
      <c r="J112" s="113" t="s">
        <v>59</v>
      </c>
      <c r="K112" s="113" t="s">
        <v>59</v>
      </c>
      <c r="L112" s="56" t="s">
        <v>59</v>
      </c>
      <c r="M112" s="56">
        <f>'1'!J112</f>
        <v>33.6554031705925</v>
      </c>
      <c r="N112" s="56">
        <f>'1'!K112</f>
        <v>7.6559999999999997</v>
      </c>
      <c r="O112" s="56">
        <f>'1'!P112</f>
        <v>8.0923920000000003</v>
      </c>
      <c r="P112" s="56">
        <f>'1'!U112</f>
        <v>8.5212887760000005</v>
      </c>
      <c r="Q112" s="56">
        <f>'1'!Z112</f>
        <v>0</v>
      </c>
      <c r="R112" s="56">
        <f>'1'!AE112</f>
        <v>9.3857223945925501</v>
      </c>
      <c r="S112" s="56">
        <f t="shared" si="20"/>
        <v>33.65540317059255</v>
      </c>
    </row>
    <row r="113" spans="1:19">
      <c r="A113" s="63" t="s">
        <v>245</v>
      </c>
      <c r="B113" s="82" t="s">
        <v>246</v>
      </c>
      <c r="C113" s="52" t="s">
        <v>59</v>
      </c>
      <c r="D113" s="50">
        <v>2022</v>
      </c>
      <c r="E113" s="68">
        <v>2026</v>
      </c>
      <c r="F113" s="113" t="s">
        <v>59</v>
      </c>
      <c r="G113" s="113">
        <f>'1'!I113</f>
        <v>73.262182941796397</v>
      </c>
      <c r="H113" s="113" t="s">
        <v>59</v>
      </c>
      <c r="I113" s="113" t="s">
        <v>59</v>
      </c>
      <c r="J113" s="113" t="s">
        <v>59</v>
      </c>
      <c r="K113" s="113" t="s">
        <v>59</v>
      </c>
      <c r="L113" s="56" t="s">
        <v>59</v>
      </c>
      <c r="M113" s="56">
        <f>'1'!J113</f>
        <v>73.262182941796397</v>
      </c>
      <c r="N113" s="56">
        <f>'1'!K113</f>
        <v>8.0959999929599995</v>
      </c>
      <c r="O113" s="56">
        <f>'1'!P113</f>
        <v>8.5574719925587193</v>
      </c>
      <c r="P113" s="56">
        <f>'1'!U113</f>
        <v>18.022036016328698</v>
      </c>
      <c r="Q113" s="56">
        <f>'1'!Z113</f>
        <v>23.698977361472199</v>
      </c>
      <c r="R113" s="56">
        <f>'1'!AE113</f>
        <v>14.8876975784768</v>
      </c>
      <c r="S113" s="56">
        <f t="shared" si="20"/>
        <v>73.262182941796425</v>
      </c>
    </row>
    <row r="114" spans="1:19">
      <c r="A114" s="63" t="s">
        <v>247</v>
      </c>
      <c r="B114" s="82" t="s">
        <v>248</v>
      </c>
      <c r="C114" s="52" t="s">
        <v>59</v>
      </c>
      <c r="D114" s="50">
        <v>2022</v>
      </c>
      <c r="E114" s="68">
        <v>2025</v>
      </c>
      <c r="F114" s="113" t="s">
        <v>59</v>
      </c>
      <c r="G114" s="113">
        <f>'1'!I114</f>
        <v>5.4881983657449904</v>
      </c>
      <c r="H114" s="113" t="s">
        <v>59</v>
      </c>
      <c r="I114" s="113" t="s">
        <v>59</v>
      </c>
      <c r="J114" s="113" t="s">
        <v>59</v>
      </c>
      <c r="K114" s="113" t="s">
        <v>59</v>
      </c>
      <c r="L114" s="56" t="s">
        <v>59</v>
      </c>
      <c r="M114" s="56">
        <f>'1'!J114</f>
        <v>5.4881983657449904</v>
      </c>
      <c r="N114" s="56">
        <f>'1'!K114</f>
        <v>0.70400000352000003</v>
      </c>
      <c r="O114" s="56">
        <f>'1'!P114</f>
        <v>0.74412800372064003</v>
      </c>
      <c r="P114" s="56">
        <f>'1'!U114</f>
        <v>1.5671335758356699</v>
      </c>
      <c r="Q114" s="56">
        <f>'1'!Z114</f>
        <v>2.4729367826686799</v>
      </c>
      <c r="R114" s="56">
        <f>'1'!AE114</f>
        <v>0</v>
      </c>
      <c r="S114" s="56">
        <f t="shared" si="20"/>
        <v>5.4881983657449904</v>
      </c>
    </row>
    <row r="115" spans="1:19">
      <c r="A115" s="63" t="s">
        <v>249</v>
      </c>
      <c r="B115" s="82" t="s">
        <v>250</v>
      </c>
      <c r="C115" s="52" t="s">
        <v>59</v>
      </c>
      <c r="D115" s="50">
        <v>2022</v>
      </c>
      <c r="E115" s="68">
        <v>2026</v>
      </c>
      <c r="F115" s="113" t="s">
        <v>59</v>
      </c>
      <c r="G115" s="113">
        <f>'1'!I115</f>
        <v>53.1744231059944</v>
      </c>
      <c r="H115" s="113" t="s">
        <v>59</v>
      </c>
      <c r="I115" s="113" t="s">
        <v>59</v>
      </c>
      <c r="J115" s="113" t="s">
        <v>59</v>
      </c>
      <c r="K115" s="113" t="s">
        <v>59</v>
      </c>
      <c r="L115" s="56" t="s">
        <v>59</v>
      </c>
      <c r="M115" s="56">
        <f>'1'!J115</f>
        <v>53.1744231059944</v>
      </c>
      <c r="N115" s="56">
        <f>'1'!K115</f>
        <v>7.8847999718399997</v>
      </c>
      <c r="O115" s="56">
        <f>'1'!P115</f>
        <v>8.3342335702348809</v>
      </c>
      <c r="P115" s="56">
        <f>'1'!U115</f>
        <v>10.9699349368217</v>
      </c>
      <c r="Q115" s="56">
        <f>'1'!Z115</f>
        <v>12.69440870889</v>
      </c>
      <c r="R115" s="56">
        <f>'1'!AE115</f>
        <v>13.291045918207899</v>
      </c>
      <c r="S115" s="56">
        <f t="shared" si="20"/>
        <v>53.174423105994485</v>
      </c>
    </row>
    <row r="116" spans="1:19">
      <c r="A116" s="63" t="s">
        <v>251</v>
      </c>
      <c r="B116" s="83" t="s">
        <v>252</v>
      </c>
      <c r="C116" s="52" t="s">
        <v>59</v>
      </c>
      <c r="D116" s="50">
        <v>2026</v>
      </c>
      <c r="E116" s="68">
        <v>2026</v>
      </c>
      <c r="F116" s="113" t="s">
        <v>59</v>
      </c>
      <c r="G116" s="113">
        <f>'1'!I116</f>
        <v>16.256718465688099</v>
      </c>
      <c r="H116" s="113" t="s">
        <v>59</v>
      </c>
      <c r="I116" s="113" t="s">
        <v>59</v>
      </c>
      <c r="J116" s="113" t="s">
        <v>59</v>
      </c>
      <c r="K116" s="113" t="s">
        <v>59</v>
      </c>
      <c r="L116" s="56" t="s">
        <v>59</v>
      </c>
      <c r="M116" s="56">
        <f>'1'!J116</f>
        <v>16.256718465688099</v>
      </c>
      <c r="N116" s="56">
        <f>'1'!K116</f>
        <v>0</v>
      </c>
      <c r="O116" s="56">
        <f>'1'!P116</f>
        <v>0</v>
      </c>
      <c r="P116" s="56">
        <f>'1'!U116</f>
        <v>0</v>
      </c>
      <c r="Q116" s="56">
        <f>'1'!Z116</f>
        <v>0</v>
      </c>
      <c r="R116" s="56">
        <f>'1'!AE116</f>
        <v>16.256718465688099</v>
      </c>
      <c r="S116" s="56">
        <f t="shared" si="20"/>
        <v>16.256718465688099</v>
      </c>
    </row>
    <row r="117" spans="1:19">
      <c r="A117" s="63" t="s">
        <v>253</v>
      </c>
      <c r="B117" s="82" t="s">
        <v>254</v>
      </c>
      <c r="C117" s="52" t="s">
        <v>59</v>
      </c>
      <c r="D117" s="50">
        <v>2022</v>
      </c>
      <c r="E117" s="68">
        <v>2026</v>
      </c>
      <c r="F117" s="113" t="s">
        <v>59</v>
      </c>
      <c r="G117" s="113">
        <f>'1'!I117</f>
        <v>2.7904358099631899</v>
      </c>
      <c r="H117" s="113" t="s">
        <v>59</v>
      </c>
      <c r="I117" s="113" t="s">
        <v>59</v>
      </c>
      <c r="J117" s="113" t="s">
        <v>59</v>
      </c>
      <c r="K117" s="113" t="s">
        <v>59</v>
      </c>
      <c r="L117" s="56" t="s">
        <v>59</v>
      </c>
      <c r="M117" s="56">
        <f>'1'!J117</f>
        <v>2.7904358099631899</v>
      </c>
      <c r="N117" s="56">
        <f>'1'!K117</f>
        <v>0.50125944</v>
      </c>
      <c r="O117" s="56">
        <f>'1'!P117</f>
        <v>0.52983122808000005</v>
      </c>
      <c r="P117" s="56">
        <f>'1'!U117</f>
        <v>0.55791228316824004</v>
      </c>
      <c r="Q117" s="56">
        <f>'1'!Z117</f>
        <v>0.58692372189298903</v>
      </c>
      <c r="R117" s="56">
        <f>'1'!AE117</f>
        <v>0.61450913682195896</v>
      </c>
      <c r="S117" s="56">
        <f t="shared" si="20"/>
        <v>2.7904358099631881</v>
      </c>
    </row>
    <row r="118" spans="1:19">
      <c r="A118" s="63" t="s">
        <v>255</v>
      </c>
      <c r="B118" s="82" t="s">
        <v>256</v>
      </c>
      <c r="C118" s="52" t="s">
        <v>59</v>
      </c>
      <c r="D118" s="50">
        <v>2022</v>
      </c>
      <c r="E118" s="68">
        <v>2026</v>
      </c>
      <c r="F118" s="113" t="s">
        <v>59</v>
      </c>
      <c r="G118" s="113">
        <f>'1'!I118</f>
        <v>2.8119269660609398</v>
      </c>
      <c r="H118" s="113" t="s">
        <v>59</v>
      </c>
      <c r="I118" s="113" t="s">
        <v>59</v>
      </c>
      <c r="J118" s="113" t="s">
        <v>59</v>
      </c>
      <c r="K118" s="113" t="s">
        <v>59</v>
      </c>
      <c r="L118" s="56" t="s">
        <v>59</v>
      </c>
      <c r="M118" s="56">
        <f>'1'!J118</f>
        <v>2.8119269660609398</v>
      </c>
      <c r="N118" s="56">
        <f>'1'!K118</f>
        <v>0.50512000000000001</v>
      </c>
      <c r="O118" s="56">
        <f>'1'!P118</f>
        <v>0.53391184000000003</v>
      </c>
      <c r="P118" s="56">
        <f>'1'!U118</f>
        <v>0.56220916752000005</v>
      </c>
      <c r="Q118" s="56">
        <f>'1'!Z118</f>
        <v>0.59144404423104002</v>
      </c>
      <c r="R118" s="56">
        <f>'1'!AE118</f>
        <v>0.61924191430989906</v>
      </c>
      <c r="S118" s="56">
        <f t="shared" si="20"/>
        <v>2.8119269660609389</v>
      </c>
    </row>
    <row r="119" spans="1:19">
      <c r="A119" s="114"/>
      <c r="B119" s="115"/>
      <c r="C119" s="116"/>
      <c r="F119" s="117"/>
    </row>
    <row r="120" spans="1:19">
      <c r="A120" s="114"/>
      <c r="B120" s="115"/>
      <c r="C120" s="116"/>
    </row>
    <row r="121" spans="1:19">
      <c r="A121" s="114"/>
      <c r="B121" s="115"/>
      <c r="C121" s="116"/>
    </row>
    <row r="122" spans="1:19" ht="21" customHeight="1">
      <c r="A122" s="242" t="s">
        <v>257</v>
      </c>
      <c r="B122" s="242"/>
      <c r="C122" s="242"/>
      <c r="D122" s="242"/>
      <c r="E122" s="242"/>
      <c r="F122" s="242"/>
      <c r="G122" s="242"/>
      <c r="H122" s="242"/>
      <c r="I122" s="242"/>
      <c r="J122" s="242"/>
      <c r="K122" s="242"/>
      <c r="L122" s="242"/>
      <c r="M122" s="242"/>
      <c r="N122" s="242"/>
      <c r="O122" s="242"/>
      <c r="P122" s="242"/>
      <c r="Q122" s="242"/>
      <c r="R122" s="242"/>
      <c r="S122" s="242"/>
    </row>
    <row r="123" spans="1:19" ht="18.75" customHeight="1">
      <c r="A123" s="242" t="s">
        <v>258</v>
      </c>
      <c r="B123" s="242"/>
      <c r="C123" s="242"/>
      <c r="D123" s="242"/>
      <c r="E123" s="242"/>
      <c r="F123" s="242"/>
      <c r="G123" s="242"/>
      <c r="H123" s="242"/>
      <c r="I123" s="242"/>
      <c r="J123" s="242"/>
      <c r="K123" s="242"/>
      <c r="L123" s="242"/>
      <c r="M123" s="242"/>
      <c r="N123" s="242"/>
      <c r="O123" s="242"/>
      <c r="P123" s="242"/>
      <c r="Q123" s="242"/>
      <c r="R123" s="242"/>
      <c r="S123" s="242"/>
    </row>
    <row r="124" spans="1:19" ht="48.75" customHeight="1">
      <c r="A124" s="253" t="s">
        <v>287</v>
      </c>
      <c r="B124" s="253"/>
      <c r="C124" s="253"/>
      <c r="D124" s="253"/>
      <c r="E124" s="253"/>
      <c r="F124" s="253"/>
      <c r="G124" s="253"/>
      <c r="H124" s="253"/>
      <c r="I124" s="253"/>
      <c r="J124" s="253"/>
      <c r="K124" s="253"/>
      <c r="L124" s="253"/>
      <c r="M124" s="253"/>
      <c r="N124" s="253"/>
      <c r="O124" s="253"/>
      <c r="P124" s="253"/>
      <c r="Q124" s="253"/>
      <c r="R124" s="253"/>
      <c r="S124" s="253"/>
    </row>
    <row r="125" spans="1:19" ht="17.25" customHeight="1">
      <c r="A125" s="245" t="s">
        <v>288</v>
      </c>
      <c r="B125" s="245"/>
      <c r="C125" s="245"/>
      <c r="D125" s="245"/>
      <c r="E125" s="245"/>
      <c r="F125" s="245"/>
      <c r="G125" s="245"/>
      <c r="H125" s="245"/>
      <c r="I125" s="245"/>
      <c r="J125" s="245"/>
      <c r="K125" s="245"/>
      <c r="L125" s="245"/>
      <c r="M125" s="245"/>
      <c r="N125" s="245"/>
      <c r="O125" s="245"/>
      <c r="P125" s="245"/>
      <c r="Q125" s="245"/>
      <c r="R125" s="245"/>
      <c r="S125" s="245"/>
    </row>
    <row r="126" spans="1:19" ht="18" customHeight="1">
      <c r="A126" s="247" t="s">
        <v>289</v>
      </c>
      <c r="B126" s="247"/>
      <c r="C126" s="247"/>
      <c r="D126" s="247"/>
      <c r="E126" s="247"/>
      <c r="F126" s="247"/>
      <c r="G126" s="247"/>
      <c r="H126" s="247"/>
      <c r="I126" s="247"/>
      <c r="J126" s="247"/>
      <c r="K126" s="247"/>
      <c r="L126" s="247"/>
      <c r="M126" s="247"/>
      <c r="N126" s="247"/>
      <c r="O126" s="247"/>
      <c r="P126" s="247"/>
      <c r="Q126" s="247"/>
      <c r="R126" s="247"/>
      <c r="S126" s="247"/>
    </row>
    <row r="127" spans="1:19" ht="16.5" customHeight="1">
      <c r="A127" s="245" t="s">
        <v>290</v>
      </c>
      <c r="B127" s="245"/>
      <c r="C127" s="245"/>
      <c r="D127" s="245"/>
      <c r="E127" s="245"/>
      <c r="F127" s="245"/>
      <c r="G127" s="245"/>
      <c r="H127" s="245"/>
      <c r="I127" s="245"/>
      <c r="J127" s="245"/>
      <c r="K127" s="245"/>
      <c r="L127" s="245"/>
      <c r="M127" s="245"/>
      <c r="N127" s="245"/>
      <c r="O127" s="245"/>
      <c r="P127" s="245"/>
      <c r="Q127" s="245"/>
      <c r="R127" s="245"/>
      <c r="S127" s="245"/>
    </row>
    <row r="128" spans="1:19" ht="17.25" customHeight="1">
      <c r="A128" s="253"/>
      <c r="B128" s="253"/>
      <c r="C128" s="253"/>
      <c r="D128" s="253"/>
      <c r="E128" s="253"/>
      <c r="F128" s="253"/>
      <c r="G128" s="253"/>
      <c r="H128" s="253"/>
      <c r="I128" s="253"/>
      <c r="J128" s="253"/>
      <c r="K128" s="253"/>
      <c r="L128" s="253"/>
      <c r="M128" s="253"/>
      <c r="N128" s="253"/>
      <c r="O128" s="253"/>
      <c r="P128" s="253"/>
      <c r="Q128" s="253"/>
      <c r="R128" s="253"/>
      <c r="S128" s="253"/>
    </row>
  </sheetData>
  <mergeCells count="24">
    <mergeCell ref="A127:S127"/>
    <mergeCell ref="A128:S128"/>
    <mergeCell ref="A122:S122"/>
    <mergeCell ref="A123:S123"/>
    <mergeCell ref="A124:S124"/>
    <mergeCell ref="A125:S125"/>
    <mergeCell ref="A126:S126"/>
    <mergeCell ref="F10:F11"/>
    <mergeCell ref="G10:K10"/>
    <mergeCell ref="L10:M10"/>
    <mergeCell ref="N10:S10"/>
    <mergeCell ref="G11:K11"/>
    <mergeCell ref="L11:M11"/>
    <mergeCell ref="S11:S12"/>
    <mergeCell ref="A10:A12"/>
    <mergeCell ref="B10:B12"/>
    <mergeCell ref="C10:C12"/>
    <mergeCell ref="D10:D12"/>
    <mergeCell ref="E10:E11"/>
    <mergeCell ref="A4:S4"/>
    <mergeCell ref="A5:O5"/>
    <mergeCell ref="A7:S7"/>
    <mergeCell ref="A8:S8"/>
    <mergeCell ref="A9:S9"/>
  </mergeCells>
  <pageMargins left="0.70866141732283472" right="0.70866141732283472" top="0.74803149606299213" bottom="0.74803149606299213" header="0.31496062992125984" footer="0.51181102362204722"/>
  <pageSetup paperSize="9" scale="10" firstPageNumber="0" orientation="landscape" horizontalDpi="300" verticalDpi="300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MK90"/>
  <sheetViews>
    <sheetView view="pageBreakPreview" topLeftCell="N1" zoomScale="70" zoomScaleNormal="100" zoomScalePageLayoutView="70" workbookViewId="0">
      <selection activeCell="A9" sqref="A9:AB9"/>
    </sheetView>
  </sheetViews>
  <sheetFormatPr defaultRowHeight="15.75"/>
  <cols>
    <col min="1" max="1" width="9.75" style="118" customWidth="1"/>
    <col min="2" max="2" width="55.875" style="118" customWidth="1"/>
    <col min="3" max="8" width="12.75" style="118" customWidth="1"/>
    <col min="9" max="15" width="8.125" style="118" customWidth="1"/>
    <col min="16" max="16" width="11.5" style="118" customWidth="1"/>
    <col min="17" max="20" width="8.125" style="118" customWidth="1"/>
    <col min="21" max="21" width="10.5" style="118" customWidth="1"/>
    <col min="22" max="22" width="11.375" style="118"/>
    <col min="23" max="25" width="8.125" style="118" customWidth="1"/>
    <col min="26" max="26" width="18.875" style="118" customWidth="1"/>
    <col min="27" max="27" width="15.25" style="118" customWidth="1"/>
    <col min="28" max="28" width="21" style="118" customWidth="1"/>
    <col min="29" max="1025" width="9" style="118" customWidth="1"/>
  </cols>
  <sheetData>
    <row r="1" spans="1:41" ht="18.75">
      <c r="X1" s="1"/>
      <c r="Y1" s="1"/>
      <c r="Z1" s="1"/>
      <c r="AA1" s="1"/>
      <c r="AB1" s="2" t="s">
        <v>0</v>
      </c>
    </row>
    <row r="2" spans="1:41" ht="18.75">
      <c r="N2" s="119"/>
      <c r="O2" s="119"/>
      <c r="P2" s="119"/>
      <c r="Q2" s="119"/>
      <c r="X2" s="1"/>
      <c r="Y2" s="1"/>
      <c r="Z2" s="1"/>
      <c r="AA2" s="1"/>
      <c r="AB2" s="3" t="s">
        <v>1</v>
      </c>
    </row>
    <row r="3" spans="1:41">
      <c r="N3" s="120"/>
      <c r="O3" s="120"/>
      <c r="P3" s="120"/>
      <c r="Q3" s="120"/>
    </row>
    <row r="4" spans="1:41" ht="18.75">
      <c r="A4" s="254" t="s">
        <v>2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</row>
    <row r="5" spans="1:41" ht="18.75">
      <c r="A5" s="254" t="s">
        <v>291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</row>
    <row r="6" spans="1:41" ht="18.75">
      <c r="A6" s="255" t="s">
        <v>292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</row>
    <row r="7" spans="1:41" ht="15.75" customHeight="1"/>
    <row r="8" spans="1:41" ht="21.75" customHeight="1">
      <c r="A8" s="238" t="str">
        <f>'1'!A7:T7</f>
        <v xml:space="preserve">Акционерное общество "Тамбовская сетевая компания" 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</row>
    <row r="9" spans="1:41" ht="15.75" customHeight="1">
      <c r="A9" s="239" t="s">
        <v>5</v>
      </c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</row>
    <row r="10" spans="1:41" s="120" customFormat="1" ht="15.75" customHeight="1">
      <c r="A10" s="256"/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</row>
    <row r="11" spans="1:41" s="122" customFormat="1" ht="33.75" customHeight="1">
      <c r="A11" s="257" t="s">
        <v>6</v>
      </c>
      <c r="B11" s="257" t="s">
        <v>261</v>
      </c>
      <c r="C11" s="257" t="s">
        <v>262</v>
      </c>
      <c r="D11" s="258" t="s">
        <v>293</v>
      </c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</row>
    <row r="12" spans="1:41" ht="176.25" customHeight="1">
      <c r="A12" s="257"/>
      <c r="B12" s="257"/>
      <c r="C12" s="257"/>
      <c r="D12" s="258" t="s">
        <v>294</v>
      </c>
      <c r="E12" s="258"/>
      <c r="F12" s="258"/>
      <c r="G12" s="258"/>
      <c r="H12" s="258"/>
      <c r="I12" s="258"/>
      <c r="J12" s="258"/>
      <c r="K12" s="258"/>
      <c r="L12" s="257" t="s">
        <v>295</v>
      </c>
      <c r="M12" s="257"/>
      <c r="N12" s="257"/>
      <c r="O12" s="257"/>
      <c r="P12" s="257"/>
      <c r="Q12" s="257"/>
      <c r="R12" s="257" t="s">
        <v>296</v>
      </c>
      <c r="S12" s="257"/>
      <c r="T12" s="257"/>
      <c r="U12" s="257" t="s">
        <v>297</v>
      </c>
      <c r="V12" s="257"/>
      <c r="W12" s="257" t="s">
        <v>298</v>
      </c>
      <c r="X12" s="257"/>
      <c r="Y12" s="257"/>
      <c r="Z12" s="257" t="s">
        <v>299</v>
      </c>
      <c r="AA12" s="257"/>
      <c r="AB12" s="19" t="s">
        <v>300</v>
      </c>
    </row>
    <row r="13" spans="1:41" s="125" customFormat="1" ht="197.25" customHeight="1">
      <c r="A13" s="257"/>
      <c r="B13" s="257"/>
      <c r="C13" s="257"/>
      <c r="D13" s="123" t="s">
        <v>301</v>
      </c>
      <c r="E13" s="123" t="s">
        <v>302</v>
      </c>
      <c r="F13" s="123" t="s">
        <v>303</v>
      </c>
      <c r="G13" s="123" t="s">
        <v>304</v>
      </c>
      <c r="H13" s="123" t="s">
        <v>305</v>
      </c>
      <c r="I13" s="123" t="s">
        <v>306</v>
      </c>
      <c r="J13" s="123" t="s">
        <v>307</v>
      </c>
      <c r="K13" s="123" t="s">
        <v>308</v>
      </c>
      <c r="L13" s="123" t="s">
        <v>309</v>
      </c>
      <c r="M13" s="123" t="s">
        <v>310</v>
      </c>
      <c r="N13" s="123" t="s">
        <v>311</v>
      </c>
      <c r="O13" s="123" t="s">
        <v>312</v>
      </c>
      <c r="P13" s="124" t="s">
        <v>313</v>
      </c>
      <c r="Q13" s="124" t="s">
        <v>314</v>
      </c>
      <c r="R13" s="123" t="s">
        <v>315</v>
      </c>
      <c r="S13" s="123" t="s">
        <v>316</v>
      </c>
      <c r="T13" s="123" t="s">
        <v>317</v>
      </c>
      <c r="U13" s="123" t="s">
        <v>318</v>
      </c>
      <c r="V13" s="123" t="s">
        <v>319</v>
      </c>
      <c r="W13" s="123" t="s">
        <v>320</v>
      </c>
      <c r="X13" s="123" t="s">
        <v>321</v>
      </c>
      <c r="Y13" s="123" t="s">
        <v>322</v>
      </c>
      <c r="Z13" s="123" t="s">
        <v>323</v>
      </c>
      <c r="AA13" s="123" t="s">
        <v>322</v>
      </c>
      <c r="AB13" s="123" t="s">
        <v>324</v>
      </c>
    </row>
    <row r="14" spans="1:41" ht="128.25" hidden="1" customHeight="1">
      <c r="A14" s="257"/>
      <c r="B14" s="257"/>
      <c r="C14" s="257"/>
      <c r="D14" s="19"/>
      <c r="E14" s="19"/>
      <c r="F14" s="19"/>
      <c r="G14" s="19"/>
      <c r="H14" s="19"/>
      <c r="I14" s="126" t="s">
        <v>281</v>
      </c>
      <c r="J14" s="126" t="s">
        <v>281</v>
      </c>
      <c r="K14" s="126" t="s">
        <v>281</v>
      </c>
      <c r="L14" s="126"/>
      <c r="M14" s="126"/>
      <c r="N14" s="126" t="s">
        <v>281</v>
      </c>
      <c r="O14" s="126" t="s">
        <v>281</v>
      </c>
      <c r="P14" s="126" t="s">
        <v>281</v>
      </c>
      <c r="Q14" s="126" t="s">
        <v>325</v>
      </c>
      <c r="R14" s="126" t="s">
        <v>281</v>
      </c>
      <c r="S14" s="126" t="s">
        <v>281</v>
      </c>
      <c r="T14" s="126" t="s">
        <v>281</v>
      </c>
      <c r="U14" s="126" t="s">
        <v>281</v>
      </c>
      <c r="V14" s="126" t="s">
        <v>281</v>
      </c>
      <c r="W14" s="126" t="s">
        <v>281</v>
      </c>
      <c r="X14" s="126" t="s">
        <v>281</v>
      </c>
      <c r="Y14" s="126" t="s">
        <v>281</v>
      </c>
      <c r="Z14" s="126" t="s">
        <v>281</v>
      </c>
      <c r="AA14" s="126" t="s">
        <v>281</v>
      </c>
      <c r="AB14" s="126" t="s">
        <v>281</v>
      </c>
    </row>
    <row r="15" spans="1:41" s="129" customFormat="1">
      <c r="A15" s="18">
        <v>1</v>
      </c>
      <c r="B15" s="127">
        <v>2</v>
      </c>
      <c r="C15" s="18">
        <v>3</v>
      </c>
      <c r="D15" s="128" t="s">
        <v>326</v>
      </c>
      <c r="E15" s="128" t="s">
        <v>327</v>
      </c>
      <c r="F15" s="128" t="s">
        <v>328</v>
      </c>
      <c r="G15" s="128" t="s">
        <v>329</v>
      </c>
      <c r="H15" s="128" t="s">
        <v>330</v>
      </c>
      <c r="I15" s="128" t="s">
        <v>331</v>
      </c>
      <c r="J15" s="128" t="s">
        <v>332</v>
      </c>
      <c r="K15" s="128" t="s">
        <v>333</v>
      </c>
      <c r="L15" s="128" t="s">
        <v>334</v>
      </c>
      <c r="M15" s="128" t="s">
        <v>335</v>
      </c>
      <c r="N15" s="128" t="s">
        <v>336</v>
      </c>
      <c r="O15" s="128" t="s">
        <v>337</v>
      </c>
      <c r="P15" s="128" t="s">
        <v>338</v>
      </c>
      <c r="Q15" s="128" t="s">
        <v>339</v>
      </c>
      <c r="R15" s="128" t="s">
        <v>340</v>
      </c>
      <c r="S15" s="128" t="s">
        <v>341</v>
      </c>
      <c r="T15" s="128" t="s">
        <v>342</v>
      </c>
      <c r="U15" s="128" t="s">
        <v>343</v>
      </c>
      <c r="V15" s="128" t="s">
        <v>344</v>
      </c>
      <c r="W15" s="128" t="s">
        <v>345</v>
      </c>
      <c r="X15" s="128" t="s">
        <v>346</v>
      </c>
      <c r="Y15" s="128" t="s">
        <v>347</v>
      </c>
      <c r="Z15" s="128" t="s">
        <v>348</v>
      </c>
      <c r="AA15" s="128" t="s">
        <v>349</v>
      </c>
      <c r="AB15" s="128" t="s">
        <v>350</v>
      </c>
    </row>
    <row r="16" spans="1:41" s="129" customFormat="1">
      <c r="A16" s="52" t="s">
        <v>60</v>
      </c>
      <c r="B16" s="53" t="s">
        <v>61</v>
      </c>
      <c r="C16" s="52" t="s">
        <v>58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</row>
    <row r="17" spans="1:28" s="129" customFormat="1" ht="31.5">
      <c r="A17" s="52" t="s">
        <v>62</v>
      </c>
      <c r="B17" s="53" t="s">
        <v>63</v>
      </c>
      <c r="C17" s="52" t="s">
        <v>58</v>
      </c>
      <c r="D17" s="56">
        <f t="shared" ref="D17:AB17" si="0">D42</f>
        <v>0</v>
      </c>
      <c r="E17" s="56">
        <f t="shared" si="0"/>
        <v>0</v>
      </c>
      <c r="F17" s="56">
        <f t="shared" si="0"/>
        <v>0</v>
      </c>
      <c r="G17" s="56">
        <f t="shared" si="0"/>
        <v>0</v>
      </c>
      <c r="H17" s="56">
        <f t="shared" si="0"/>
        <v>0</v>
      </c>
      <c r="I17" s="56">
        <f t="shared" si="0"/>
        <v>0</v>
      </c>
      <c r="J17" s="56">
        <f t="shared" si="0"/>
        <v>0</v>
      </c>
      <c r="K17" s="56">
        <f t="shared" si="0"/>
        <v>0</v>
      </c>
      <c r="L17" s="56">
        <f t="shared" si="0"/>
        <v>0</v>
      </c>
      <c r="M17" s="56">
        <f t="shared" si="0"/>
        <v>0</v>
      </c>
      <c r="N17" s="56">
        <f t="shared" si="0"/>
        <v>0</v>
      </c>
      <c r="O17" s="56">
        <f t="shared" si="0"/>
        <v>0</v>
      </c>
      <c r="P17" s="56">
        <f t="shared" si="0"/>
        <v>0</v>
      </c>
      <c r="Q17" s="56">
        <f t="shared" si="0"/>
        <v>0</v>
      </c>
      <c r="R17" s="56">
        <f t="shared" si="0"/>
        <v>0</v>
      </c>
      <c r="S17" s="56">
        <f t="shared" si="0"/>
        <v>0</v>
      </c>
      <c r="T17" s="56">
        <f t="shared" si="0"/>
        <v>0</v>
      </c>
      <c r="U17" s="56">
        <f t="shared" si="0"/>
        <v>0</v>
      </c>
      <c r="V17" s="56">
        <f t="shared" si="0"/>
        <v>0</v>
      </c>
      <c r="W17" s="56">
        <f t="shared" si="0"/>
        <v>0</v>
      </c>
      <c r="X17" s="56">
        <f t="shared" si="0"/>
        <v>0</v>
      </c>
      <c r="Y17" s="56">
        <f t="shared" si="0"/>
        <v>0</v>
      </c>
      <c r="Z17" s="56">
        <f t="shared" si="0"/>
        <v>0</v>
      </c>
      <c r="AA17" s="56">
        <f t="shared" si="0"/>
        <v>0</v>
      </c>
      <c r="AB17" s="56">
        <f t="shared" si="0"/>
        <v>0</v>
      </c>
    </row>
    <row r="18" spans="1:28" s="129" customFormat="1" ht="47.25">
      <c r="A18" s="52" t="s">
        <v>64</v>
      </c>
      <c r="B18" s="53" t="s">
        <v>65</v>
      </c>
      <c r="C18" s="52" t="s">
        <v>58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</row>
    <row r="19" spans="1:28" s="130" customFormat="1" ht="31.5">
      <c r="A19" s="32" t="s">
        <v>66</v>
      </c>
      <c r="B19" s="33" t="s">
        <v>67</v>
      </c>
      <c r="C19" s="34" t="s">
        <v>58</v>
      </c>
      <c r="D19" s="44">
        <f t="shared" ref="D19:AB19" si="1">D64</f>
        <v>0</v>
      </c>
      <c r="E19" s="44">
        <f t="shared" si="1"/>
        <v>0</v>
      </c>
      <c r="F19" s="44">
        <f t="shared" si="1"/>
        <v>0</v>
      </c>
      <c r="G19" s="44">
        <f t="shared" si="1"/>
        <v>0</v>
      </c>
      <c r="H19" s="44">
        <f t="shared" si="1"/>
        <v>0</v>
      </c>
      <c r="I19" s="44">
        <f t="shared" si="1"/>
        <v>0</v>
      </c>
      <c r="J19" s="44">
        <f t="shared" si="1"/>
        <v>0</v>
      </c>
      <c r="K19" s="44">
        <f t="shared" si="1"/>
        <v>0</v>
      </c>
      <c r="L19" s="44">
        <f t="shared" si="1"/>
        <v>2.0499999999999998</v>
      </c>
      <c r="M19" s="44">
        <f t="shared" si="1"/>
        <v>0</v>
      </c>
      <c r="N19" s="44">
        <f t="shared" si="1"/>
        <v>41.249999999999993</v>
      </c>
      <c r="O19" s="44">
        <f t="shared" si="1"/>
        <v>0</v>
      </c>
      <c r="P19" s="44">
        <f t="shared" si="1"/>
        <v>0</v>
      </c>
      <c r="Q19" s="43">
        <f t="shared" si="1"/>
        <v>14</v>
      </c>
      <c r="R19" s="44">
        <f t="shared" si="1"/>
        <v>0</v>
      </c>
      <c r="S19" s="44">
        <f t="shared" si="1"/>
        <v>0</v>
      </c>
      <c r="T19" s="44">
        <f t="shared" si="1"/>
        <v>0</v>
      </c>
      <c r="U19" s="44">
        <f t="shared" si="1"/>
        <v>0</v>
      </c>
      <c r="V19" s="44">
        <f t="shared" si="1"/>
        <v>0</v>
      </c>
      <c r="W19" s="44">
        <f t="shared" si="1"/>
        <v>0</v>
      </c>
      <c r="X19" s="44">
        <f t="shared" si="1"/>
        <v>0</v>
      </c>
      <c r="Y19" s="44">
        <f t="shared" si="1"/>
        <v>0</v>
      </c>
      <c r="Z19" s="44">
        <f t="shared" si="1"/>
        <v>132.50389027419391</v>
      </c>
      <c r="AA19" s="44">
        <f t="shared" si="1"/>
        <v>0</v>
      </c>
      <c r="AB19" s="44">
        <f t="shared" si="1"/>
        <v>0</v>
      </c>
    </row>
    <row r="20" spans="1:28" s="129" customFormat="1" ht="31.5">
      <c r="A20" s="100" t="s">
        <v>68</v>
      </c>
      <c r="B20" s="101" t="s">
        <v>69</v>
      </c>
      <c r="C20" s="52" t="s">
        <v>58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2">
        <v>0</v>
      </c>
      <c r="AA20" s="102">
        <v>0</v>
      </c>
      <c r="AB20" s="102">
        <v>0</v>
      </c>
    </row>
    <row r="21" spans="1:28" s="130" customFormat="1">
      <c r="A21" s="32" t="s">
        <v>70</v>
      </c>
      <c r="B21" s="33" t="s">
        <v>71</v>
      </c>
      <c r="C21" s="34" t="s">
        <v>58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3">
        <f>Q73</f>
        <v>14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f>Z73</f>
        <v>34.217579408319999</v>
      </c>
      <c r="AA21" s="44">
        <v>0</v>
      </c>
      <c r="AB21" s="44">
        <v>0</v>
      </c>
    </row>
    <row r="22" spans="1:28" s="129" customFormat="1">
      <c r="A22" s="52" t="s">
        <v>73</v>
      </c>
      <c r="B22" s="53" t="s">
        <v>74</v>
      </c>
      <c r="C22" s="52" t="s">
        <v>58</v>
      </c>
      <c r="D22" s="52" t="s">
        <v>59</v>
      </c>
      <c r="E22" s="52" t="s">
        <v>59</v>
      </c>
      <c r="F22" s="52" t="s">
        <v>59</v>
      </c>
      <c r="G22" s="52" t="s">
        <v>59</v>
      </c>
      <c r="H22" s="52" t="s">
        <v>59</v>
      </c>
      <c r="I22" s="52" t="s">
        <v>59</v>
      </c>
      <c r="J22" s="52" t="s">
        <v>59</v>
      </c>
      <c r="K22" s="52" t="s">
        <v>59</v>
      </c>
      <c r="L22" s="52" t="s">
        <v>59</v>
      </c>
      <c r="M22" s="52" t="s">
        <v>59</v>
      </c>
      <c r="N22" s="52" t="s">
        <v>59</v>
      </c>
      <c r="O22" s="52" t="s">
        <v>59</v>
      </c>
      <c r="P22" s="52" t="s">
        <v>59</v>
      </c>
      <c r="Q22" s="52" t="s">
        <v>59</v>
      </c>
      <c r="R22" s="52" t="s">
        <v>59</v>
      </c>
      <c r="S22" s="52" t="s">
        <v>59</v>
      </c>
      <c r="T22" s="52" t="s">
        <v>59</v>
      </c>
      <c r="U22" s="52" t="s">
        <v>59</v>
      </c>
      <c r="V22" s="52" t="s">
        <v>59</v>
      </c>
      <c r="W22" s="52" t="s">
        <v>59</v>
      </c>
      <c r="X22" s="52" t="s">
        <v>59</v>
      </c>
      <c r="Y22" s="52" t="s">
        <v>59</v>
      </c>
      <c r="Z22" s="52" t="s">
        <v>59</v>
      </c>
      <c r="AA22" s="52" t="s">
        <v>59</v>
      </c>
      <c r="AB22" s="52" t="s">
        <v>59</v>
      </c>
    </row>
    <row r="23" spans="1:28" s="129" customFormat="1" ht="31.5">
      <c r="A23" s="52" t="s">
        <v>75</v>
      </c>
      <c r="B23" s="53" t="s">
        <v>76</v>
      </c>
      <c r="C23" s="52" t="s">
        <v>58</v>
      </c>
      <c r="D23" s="52" t="s">
        <v>59</v>
      </c>
      <c r="E23" s="52" t="s">
        <v>59</v>
      </c>
      <c r="F23" s="52" t="s">
        <v>59</v>
      </c>
      <c r="G23" s="52" t="s">
        <v>59</v>
      </c>
      <c r="H23" s="52" t="s">
        <v>59</v>
      </c>
      <c r="I23" s="52" t="s">
        <v>59</v>
      </c>
      <c r="J23" s="52" t="s">
        <v>59</v>
      </c>
      <c r="K23" s="52" t="s">
        <v>59</v>
      </c>
      <c r="L23" s="52" t="s">
        <v>59</v>
      </c>
      <c r="M23" s="52" t="s">
        <v>59</v>
      </c>
      <c r="N23" s="52" t="s">
        <v>59</v>
      </c>
      <c r="O23" s="52" t="s">
        <v>59</v>
      </c>
      <c r="P23" s="52" t="s">
        <v>59</v>
      </c>
      <c r="Q23" s="52" t="s">
        <v>59</v>
      </c>
      <c r="R23" s="52" t="s">
        <v>59</v>
      </c>
      <c r="S23" s="52" t="s">
        <v>59</v>
      </c>
      <c r="T23" s="52" t="s">
        <v>59</v>
      </c>
      <c r="U23" s="52" t="s">
        <v>59</v>
      </c>
      <c r="V23" s="52" t="s">
        <v>59</v>
      </c>
      <c r="W23" s="52" t="s">
        <v>59</v>
      </c>
      <c r="X23" s="52" t="s">
        <v>59</v>
      </c>
      <c r="Y23" s="52" t="s">
        <v>59</v>
      </c>
      <c r="Z23" s="52" t="s">
        <v>59</v>
      </c>
      <c r="AA23" s="52" t="s">
        <v>59</v>
      </c>
      <c r="AB23" s="52" t="s">
        <v>59</v>
      </c>
    </row>
    <row r="24" spans="1:28" s="129" customFormat="1" ht="47.25">
      <c r="A24" s="52" t="s">
        <v>77</v>
      </c>
      <c r="B24" s="53" t="s">
        <v>78</v>
      </c>
      <c r="C24" s="52" t="s">
        <v>58</v>
      </c>
      <c r="D24" s="52" t="s">
        <v>59</v>
      </c>
      <c r="E24" s="52" t="s">
        <v>59</v>
      </c>
      <c r="F24" s="52" t="s">
        <v>59</v>
      </c>
      <c r="G24" s="52" t="s">
        <v>59</v>
      </c>
      <c r="H24" s="52" t="s">
        <v>59</v>
      </c>
      <c r="I24" s="52" t="s">
        <v>59</v>
      </c>
      <c r="J24" s="52" t="s">
        <v>59</v>
      </c>
      <c r="K24" s="52" t="s">
        <v>59</v>
      </c>
      <c r="L24" s="52" t="s">
        <v>59</v>
      </c>
      <c r="M24" s="52" t="s">
        <v>59</v>
      </c>
      <c r="N24" s="52" t="s">
        <v>59</v>
      </c>
      <c r="O24" s="52" t="s">
        <v>59</v>
      </c>
      <c r="P24" s="52" t="s">
        <v>59</v>
      </c>
      <c r="Q24" s="52" t="s">
        <v>59</v>
      </c>
      <c r="R24" s="52" t="s">
        <v>59</v>
      </c>
      <c r="S24" s="52" t="s">
        <v>59</v>
      </c>
      <c r="T24" s="52" t="s">
        <v>59</v>
      </c>
      <c r="U24" s="52" t="s">
        <v>59</v>
      </c>
      <c r="V24" s="52" t="s">
        <v>59</v>
      </c>
      <c r="W24" s="52" t="s">
        <v>59</v>
      </c>
      <c r="X24" s="52" t="s">
        <v>59</v>
      </c>
      <c r="Y24" s="52" t="s">
        <v>59</v>
      </c>
      <c r="Z24" s="52" t="s">
        <v>59</v>
      </c>
      <c r="AA24" s="52" t="s">
        <v>59</v>
      </c>
      <c r="AB24" s="52" t="s">
        <v>59</v>
      </c>
    </row>
    <row r="25" spans="1:28" s="129" customFormat="1" ht="47.25">
      <c r="A25" s="52" t="s">
        <v>79</v>
      </c>
      <c r="B25" s="53" t="s">
        <v>80</v>
      </c>
      <c r="C25" s="52" t="s">
        <v>58</v>
      </c>
      <c r="D25" s="52" t="s">
        <v>59</v>
      </c>
      <c r="E25" s="52" t="s">
        <v>59</v>
      </c>
      <c r="F25" s="52" t="s">
        <v>59</v>
      </c>
      <c r="G25" s="52" t="s">
        <v>59</v>
      </c>
      <c r="H25" s="52" t="s">
        <v>59</v>
      </c>
      <c r="I25" s="52" t="s">
        <v>59</v>
      </c>
      <c r="J25" s="52" t="s">
        <v>59</v>
      </c>
      <c r="K25" s="52" t="s">
        <v>59</v>
      </c>
      <c r="L25" s="52" t="s">
        <v>59</v>
      </c>
      <c r="M25" s="52" t="s">
        <v>59</v>
      </c>
      <c r="N25" s="52" t="s">
        <v>59</v>
      </c>
      <c r="O25" s="52" t="s">
        <v>59</v>
      </c>
      <c r="P25" s="52" t="s">
        <v>59</v>
      </c>
      <c r="Q25" s="52" t="s">
        <v>59</v>
      </c>
      <c r="R25" s="52" t="s">
        <v>59</v>
      </c>
      <c r="S25" s="52" t="s">
        <v>59</v>
      </c>
      <c r="T25" s="52" t="s">
        <v>59</v>
      </c>
      <c r="U25" s="52" t="s">
        <v>59</v>
      </c>
      <c r="V25" s="52" t="s">
        <v>59</v>
      </c>
      <c r="W25" s="52" t="s">
        <v>59</v>
      </c>
      <c r="X25" s="52" t="s">
        <v>59</v>
      </c>
      <c r="Y25" s="52" t="s">
        <v>59</v>
      </c>
      <c r="Z25" s="52" t="s">
        <v>59</v>
      </c>
      <c r="AA25" s="52" t="s">
        <v>59</v>
      </c>
      <c r="AB25" s="52" t="s">
        <v>59</v>
      </c>
    </row>
    <row r="26" spans="1:28" s="129" customFormat="1" ht="31.5">
      <c r="A26" s="52" t="s">
        <v>81</v>
      </c>
      <c r="B26" s="53" t="s">
        <v>82</v>
      </c>
      <c r="C26" s="52" t="s">
        <v>58</v>
      </c>
      <c r="D26" s="52" t="s">
        <v>59</v>
      </c>
      <c r="E26" s="52" t="s">
        <v>59</v>
      </c>
      <c r="F26" s="52" t="s">
        <v>59</v>
      </c>
      <c r="G26" s="52" t="s">
        <v>59</v>
      </c>
      <c r="H26" s="52" t="s">
        <v>59</v>
      </c>
      <c r="I26" s="52" t="s">
        <v>59</v>
      </c>
      <c r="J26" s="52" t="s">
        <v>59</v>
      </c>
      <c r="K26" s="52" t="s">
        <v>59</v>
      </c>
      <c r="L26" s="52" t="s">
        <v>59</v>
      </c>
      <c r="M26" s="52" t="s">
        <v>59</v>
      </c>
      <c r="N26" s="52" t="s">
        <v>59</v>
      </c>
      <c r="O26" s="52" t="s">
        <v>59</v>
      </c>
      <c r="P26" s="52" t="s">
        <v>59</v>
      </c>
      <c r="Q26" s="52" t="s">
        <v>59</v>
      </c>
      <c r="R26" s="52" t="s">
        <v>59</v>
      </c>
      <c r="S26" s="52" t="s">
        <v>59</v>
      </c>
      <c r="T26" s="52" t="s">
        <v>59</v>
      </c>
      <c r="U26" s="52" t="s">
        <v>59</v>
      </c>
      <c r="V26" s="52" t="s">
        <v>59</v>
      </c>
      <c r="W26" s="52" t="s">
        <v>59</v>
      </c>
      <c r="X26" s="52" t="s">
        <v>59</v>
      </c>
      <c r="Y26" s="52" t="s">
        <v>59</v>
      </c>
      <c r="Z26" s="52" t="s">
        <v>59</v>
      </c>
      <c r="AA26" s="52" t="s">
        <v>59</v>
      </c>
      <c r="AB26" s="52" t="s">
        <v>59</v>
      </c>
    </row>
    <row r="27" spans="1:28" s="129" customFormat="1" ht="31.5">
      <c r="A27" s="52" t="s">
        <v>83</v>
      </c>
      <c r="B27" s="53" t="s">
        <v>84</v>
      </c>
      <c r="C27" s="52" t="s">
        <v>85</v>
      </c>
      <c r="D27" s="52" t="s">
        <v>59</v>
      </c>
      <c r="E27" s="52" t="s">
        <v>59</v>
      </c>
      <c r="F27" s="52" t="s">
        <v>59</v>
      </c>
      <c r="G27" s="52" t="s">
        <v>59</v>
      </c>
      <c r="H27" s="52" t="s">
        <v>59</v>
      </c>
      <c r="I27" s="52" t="s">
        <v>59</v>
      </c>
      <c r="J27" s="52" t="s">
        <v>59</v>
      </c>
      <c r="K27" s="52" t="s">
        <v>59</v>
      </c>
      <c r="L27" s="52" t="s">
        <v>59</v>
      </c>
      <c r="M27" s="52" t="s">
        <v>59</v>
      </c>
      <c r="N27" s="52" t="s">
        <v>59</v>
      </c>
      <c r="O27" s="52" t="s">
        <v>59</v>
      </c>
      <c r="P27" s="52" t="s">
        <v>59</v>
      </c>
      <c r="Q27" s="52" t="s">
        <v>59</v>
      </c>
      <c r="R27" s="52" t="s">
        <v>59</v>
      </c>
      <c r="S27" s="52" t="s">
        <v>59</v>
      </c>
      <c r="T27" s="52" t="s">
        <v>59</v>
      </c>
      <c r="U27" s="52" t="s">
        <v>59</v>
      </c>
      <c r="V27" s="52" t="s">
        <v>59</v>
      </c>
      <c r="W27" s="52" t="s">
        <v>59</v>
      </c>
      <c r="X27" s="52" t="s">
        <v>59</v>
      </c>
      <c r="Y27" s="52" t="s">
        <v>59</v>
      </c>
      <c r="Z27" s="52" t="s">
        <v>59</v>
      </c>
      <c r="AA27" s="52" t="s">
        <v>59</v>
      </c>
      <c r="AB27" s="52" t="s">
        <v>59</v>
      </c>
    </row>
    <row r="28" spans="1:28" s="129" customFormat="1" ht="47.25">
      <c r="A28" s="52" t="s">
        <v>86</v>
      </c>
      <c r="B28" s="103" t="s">
        <v>87</v>
      </c>
      <c r="C28" s="52" t="s">
        <v>58</v>
      </c>
      <c r="D28" s="52" t="s">
        <v>59</v>
      </c>
      <c r="E28" s="52" t="s">
        <v>59</v>
      </c>
      <c r="F28" s="104" t="s">
        <v>59</v>
      </c>
      <c r="G28" s="52" t="s">
        <v>59</v>
      </c>
      <c r="H28" s="52" t="s">
        <v>59</v>
      </c>
      <c r="I28" s="104" t="s">
        <v>59</v>
      </c>
      <c r="J28" s="52" t="s">
        <v>59</v>
      </c>
      <c r="K28" s="52" t="s">
        <v>59</v>
      </c>
      <c r="L28" s="104" t="s">
        <v>59</v>
      </c>
      <c r="M28" s="52" t="s">
        <v>59</v>
      </c>
      <c r="N28" s="52" t="s">
        <v>59</v>
      </c>
      <c r="O28" s="104" t="s">
        <v>59</v>
      </c>
      <c r="P28" s="52" t="s">
        <v>59</v>
      </c>
      <c r="Q28" s="52" t="s">
        <v>59</v>
      </c>
      <c r="R28" s="52" t="s">
        <v>59</v>
      </c>
      <c r="S28" s="52" t="s">
        <v>59</v>
      </c>
      <c r="T28" s="52" t="s">
        <v>59</v>
      </c>
      <c r="U28" s="52" t="s">
        <v>59</v>
      </c>
      <c r="V28" s="52" t="s">
        <v>59</v>
      </c>
      <c r="W28" s="52" t="s">
        <v>59</v>
      </c>
      <c r="X28" s="52" t="s">
        <v>59</v>
      </c>
      <c r="Y28" s="52" t="s">
        <v>59</v>
      </c>
      <c r="Z28" s="52" t="s">
        <v>59</v>
      </c>
      <c r="AA28" s="52" t="s">
        <v>59</v>
      </c>
      <c r="AB28" s="52" t="s">
        <v>59</v>
      </c>
    </row>
    <row r="29" spans="1:28" s="129" customFormat="1" ht="31.5">
      <c r="A29" s="52" t="s">
        <v>88</v>
      </c>
      <c r="B29" s="53" t="s">
        <v>89</v>
      </c>
      <c r="C29" s="52" t="s">
        <v>58</v>
      </c>
      <c r="D29" s="52" t="s">
        <v>59</v>
      </c>
      <c r="E29" s="52" t="s">
        <v>59</v>
      </c>
      <c r="F29" s="52" t="s">
        <v>59</v>
      </c>
      <c r="G29" s="52" t="s">
        <v>59</v>
      </c>
      <c r="H29" s="52" t="s">
        <v>59</v>
      </c>
      <c r="I29" s="52" t="s">
        <v>59</v>
      </c>
      <c r="J29" s="52" t="s">
        <v>59</v>
      </c>
      <c r="K29" s="52" t="s">
        <v>59</v>
      </c>
      <c r="L29" s="52" t="s">
        <v>59</v>
      </c>
      <c r="M29" s="52" t="s">
        <v>59</v>
      </c>
      <c r="N29" s="52" t="s">
        <v>59</v>
      </c>
      <c r="O29" s="52" t="s">
        <v>59</v>
      </c>
      <c r="P29" s="52" t="s">
        <v>59</v>
      </c>
      <c r="Q29" s="52" t="s">
        <v>59</v>
      </c>
      <c r="R29" s="52" t="s">
        <v>59</v>
      </c>
      <c r="S29" s="52" t="s">
        <v>59</v>
      </c>
      <c r="T29" s="52" t="s">
        <v>59</v>
      </c>
      <c r="U29" s="52" t="s">
        <v>59</v>
      </c>
      <c r="V29" s="52" t="s">
        <v>59</v>
      </c>
      <c r="W29" s="52" t="s">
        <v>59</v>
      </c>
      <c r="X29" s="52" t="s">
        <v>59</v>
      </c>
      <c r="Y29" s="52" t="s">
        <v>59</v>
      </c>
      <c r="Z29" s="52" t="s">
        <v>59</v>
      </c>
      <c r="AA29" s="52" t="s">
        <v>59</v>
      </c>
      <c r="AB29" s="52" t="s">
        <v>59</v>
      </c>
    </row>
    <row r="30" spans="1:28" s="129" customFormat="1" ht="31.5">
      <c r="A30" s="52" t="s">
        <v>90</v>
      </c>
      <c r="B30" s="53" t="s">
        <v>91</v>
      </c>
      <c r="C30" s="52" t="s">
        <v>58</v>
      </c>
      <c r="D30" s="52" t="s">
        <v>59</v>
      </c>
      <c r="E30" s="52" t="s">
        <v>59</v>
      </c>
      <c r="F30" s="52" t="s">
        <v>59</v>
      </c>
      <c r="G30" s="52" t="s">
        <v>59</v>
      </c>
      <c r="H30" s="52" t="s">
        <v>59</v>
      </c>
      <c r="I30" s="52" t="s">
        <v>59</v>
      </c>
      <c r="J30" s="52" t="s">
        <v>59</v>
      </c>
      <c r="K30" s="52" t="s">
        <v>59</v>
      </c>
      <c r="L30" s="52" t="s">
        <v>59</v>
      </c>
      <c r="M30" s="52" t="s">
        <v>59</v>
      </c>
      <c r="N30" s="52" t="s">
        <v>59</v>
      </c>
      <c r="O30" s="52" t="s">
        <v>59</v>
      </c>
      <c r="P30" s="52" t="s">
        <v>59</v>
      </c>
      <c r="Q30" s="52" t="s">
        <v>59</v>
      </c>
      <c r="R30" s="52" t="s">
        <v>59</v>
      </c>
      <c r="S30" s="52" t="s">
        <v>59</v>
      </c>
      <c r="T30" s="52" t="s">
        <v>59</v>
      </c>
      <c r="U30" s="52" t="s">
        <v>59</v>
      </c>
      <c r="V30" s="52" t="s">
        <v>59</v>
      </c>
      <c r="W30" s="52" t="s">
        <v>59</v>
      </c>
      <c r="X30" s="52" t="s">
        <v>59</v>
      </c>
      <c r="Y30" s="52" t="s">
        <v>59</v>
      </c>
      <c r="Z30" s="52" t="s">
        <v>59</v>
      </c>
      <c r="AA30" s="52" t="s">
        <v>59</v>
      </c>
      <c r="AB30" s="52" t="s">
        <v>59</v>
      </c>
    </row>
    <row r="31" spans="1:28" s="129" customFormat="1" ht="31.5">
      <c r="A31" s="52" t="s">
        <v>92</v>
      </c>
      <c r="B31" s="53" t="s">
        <v>93</v>
      </c>
      <c r="C31" s="52" t="s">
        <v>58</v>
      </c>
      <c r="D31" s="52" t="s">
        <v>59</v>
      </c>
      <c r="E31" s="52" t="s">
        <v>59</v>
      </c>
      <c r="F31" s="52" t="s">
        <v>59</v>
      </c>
      <c r="G31" s="52" t="s">
        <v>59</v>
      </c>
      <c r="H31" s="52" t="s">
        <v>59</v>
      </c>
      <c r="I31" s="52" t="s">
        <v>59</v>
      </c>
      <c r="J31" s="52" t="s">
        <v>59</v>
      </c>
      <c r="K31" s="52" t="s">
        <v>59</v>
      </c>
      <c r="L31" s="52" t="s">
        <v>59</v>
      </c>
      <c r="M31" s="52" t="s">
        <v>59</v>
      </c>
      <c r="N31" s="52" t="s">
        <v>59</v>
      </c>
      <c r="O31" s="52" t="s">
        <v>59</v>
      </c>
      <c r="P31" s="52" t="s">
        <v>59</v>
      </c>
      <c r="Q31" s="52" t="s">
        <v>59</v>
      </c>
      <c r="R31" s="52" t="s">
        <v>59</v>
      </c>
      <c r="S31" s="52" t="s">
        <v>59</v>
      </c>
      <c r="T31" s="52" t="s">
        <v>59</v>
      </c>
      <c r="U31" s="52" t="s">
        <v>59</v>
      </c>
      <c r="V31" s="52" t="s">
        <v>59</v>
      </c>
      <c r="W31" s="52" t="s">
        <v>59</v>
      </c>
      <c r="X31" s="52" t="s">
        <v>59</v>
      </c>
      <c r="Y31" s="52" t="s">
        <v>59</v>
      </c>
      <c r="Z31" s="52" t="s">
        <v>59</v>
      </c>
      <c r="AA31" s="52" t="s">
        <v>59</v>
      </c>
      <c r="AB31" s="52" t="s">
        <v>59</v>
      </c>
    </row>
    <row r="32" spans="1:28" s="129" customFormat="1" ht="78.75">
      <c r="A32" s="52" t="s">
        <v>92</v>
      </c>
      <c r="B32" s="53" t="s">
        <v>94</v>
      </c>
      <c r="C32" s="52" t="s">
        <v>58</v>
      </c>
      <c r="D32" s="52" t="s">
        <v>59</v>
      </c>
      <c r="E32" s="52" t="s">
        <v>59</v>
      </c>
      <c r="F32" s="52" t="s">
        <v>59</v>
      </c>
      <c r="G32" s="52" t="s">
        <v>59</v>
      </c>
      <c r="H32" s="52" t="s">
        <v>59</v>
      </c>
      <c r="I32" s="52" t="s">
        <v>59</v>
      </c>
      <c r="J32" s="52" t="s">
        <v>59</v>
      </c>
      <c r="K32" s="52" t="s">
        <v>59</v>
      </c>
      <c r="L32" s="52" t="s">
        <v>59</v>
      </c>
      <c r="M32" s="52" t="s">
        <v>59</v>
      </c>
      <c r="N32" s="52" t="s">
        <v>59</v>
      </c>
      <c r="O32" s="52" t="s">
        <v>59</v>
      </c>
      <c r="P32" s="52" t="s">
        <v>59</v>
      </c>
      <c r="Q32" s="52" t="s">
        <v>59</v>
      </c>
      <c r="R32" s="52" t="s">
        <v>59</v>
      </c>
      <c r="S32" s="52" t="s">
        <v>59</v>
      </c>
      <c r="T32" s="52" t="s">
        <v>59</v>
      </c>
      <c r="U32" s="52" t="s">
        <v>59</v>
      </c>
      <c r="V32" s="52" t="s">
        <v>59</v>
      </c>
      <c r="W32" s="52" t="s">
        <v>59</v>
      </c>
      <c r="X32" s="52" t="s">
        <v>59</v>
      </c>
      <c r="Y32" s="52" t="s">
        <v>59</v>
      </c>
      <c r="Z32" s="52" t="s">
        <v>59</v>
      </c>
      <c r="AA32" s="52" t="s">
        <v>59</v>
      </c>
      <c r="AB32" s="52" t="s">
        <v>59</v>
      </c>
    </row>
    <row r="33" spans="1:28" s="129" customFormat="1" ht="63">
      <c r="A33" s="52" t="s">
        <v>92</v>
      </c>
      <c r="B33" s="53" t="s">
        <v>95</v>
      </c>
      <c r="C33" s="52" t="s">
        <v>58</v>
      </c>
      <c r="D33" s="52" t="s">
        <v>59</v>
      </c>
      <c r="E33" s="52" t="s">
        <v>59</v>
      </c>
      <c r="F33" s="52" t="s">
        <v>59</v>
      </c>
      <c r="G33" s="52" t="s">
        <v>59</v>
      </c>
      <c r="H33" s="52" t="s">
        <v>59</v>
      </c>
      <c r="I33" s="52" t="s">
        <v>59</v>
      </c>
      <c r="J33" s="52" t="s">
        <v>59</v>
      </c>
      <c r="K33" s="52" t="s">
        <v>59</v>
      </c>
      <c r="L33" s="52" t="s">
        <v>59</v>
      </c>
      <c r="M33" s="52" t="s">
        <v>59</v>
      </c>
      <c r="N33" s="52" t="s">
        <v>59</v>
      </c>
      <c r="O33" s="52" t="s">
        <v>59</v>
      </c>
      <c r="P33" s="52" t="s">
        <v>59</v>
      </c>
      <c r="Q33" s="52" t="s">
        <v>59</v>
      </c>
      <c r="R33" s="52" t="s">
        <v>59</v>
      </c>
      <c r="S33" s="52" t="s">
        <v>59</v>
      </c>
      <c r="T33" s="52" t="s">
        <v>59</v>
      </c>
      <c r="U33" s="52" t="s">
        <v>59</v>
      </c>
      <c r="V33" s="52" t="s">
        <v>59</v>
      </c>
      <c r="W33" s="52" t="s">
        <v>59</v>
      </c>
      <c r="X33" s="52" t="s">
        <v>59</v>
      </c>
      <c r="Y33" s="52" t="s">
        <v>59</v>
      </c>
      <c r="Z33" s="52" t="s">
        <v>59</v>
      </c>
      <c r="AA33" s="52" t="s">
        <v>59</v>
      </c>
      <c r="AB33" s="52" t="s">
        <v>59</v>
      </c>
    </row>
    <row r="34" spans="1:28" s="129" customFormat="1" ht="63">
      <c r="A34" s="52" t="s">
        <v>92</v>
      </c>
      <c r="B34" s="53" t="s">
        <v>96</v>
      </c>
      <c r="C34" s="52" t="s">
        <v>58</v>
      </c>
      <c r="D34" s="52" t="s">
        <v>59</v>
      </c>
      <c r="E34" s="52" t="s">
        <v>59</v>
      </c>
      <c r="F34" s="52" t="s">
        <v>59</v>
      </c>
      <c r="G34" s="52" t="s">
        <v>59</v>
      </c>
      <c r="H34" s="52" t="s">
        <v>59</v>
      </c>
      <c r="I34" s="52" t="s">
        <v>59</v>
      </c>
      <c r="J34" s="52" t="s">
        <v>59</v>
      </c>
      <c r="K34" s="52" t="s">
        <v>59</v>
      </c>
      <c r="L34" s="52" t="s">
        <v>59</v>
      </c>
      <c r="M34" s="52" t="s">
        <v>59</v>
      </c>
      <c r="N34" s="52" t="s">
        <v>59</v>
      </c>
      <c r="O34" s="52" t="s">
        <v>59</v>
      </c>
      <c r="P34" s="52" t="s">
        <v>59</v>
      </c>
      <c r="Q34" s="52" t="s">
        <v>59</v>
      </c>
      <c r="R34" s="52" t="s">
        <v>59</v>
      </c>
      <c r="S34" s="52" t="s">
        <v>59</v>
      </c>
      <c r="T34" s="52" t="s">
        <v>59</v>
      </c>
      <c r="U34" s="52" t="s">
        <v>59</v>
      </c>
      <c r="V34" s="52" t="s">
        <v>59</v>
      </c>
      <c r="W34" s="52" t="s">
        <v>59</v>
      </c>
      <c r="X34" s="52" t="s">
        <v>59</v>
      </c>
      <c r="Y34" s="52" t="s">
        <v>59</v>
      </c>
      <c r="Z34" s="52" t="s">
        <v>59</v>
      </c>
      <c r="AA34" s="52" t="s">
        <v>59</v>
      </c>
      <c r="AB34" s="52" t="s">
        <v>59</v>
      </c>
    </row>
    <row r="35" spans="1:28" s="129" customFormat="1" ht="31.5">
      <c r="A35" s="91" t="s">
        <v>97</v>
      </c>
      <c r="B35" s="53" t="s">
        <v>93</v>
      </c>
      <c r="C35" s="91" t="s">
        <v>58</v>
      </c>
      <c r="D35" s="105" t="s">
        <v>59</v>
      </c>
      <c r="E35" s="105" t="s">
        <v>59</v>
      </c>
      <c r="F35" s="52" t="s">
        <v>59</v>
      </c>
      <c r="G35" s="105" t="s">
        <v>59</v>
      </c>
      <c r="H35" s="105" t="s">
        <v>59</v>
      </c>
      <c r="I35" s="52" t="s">
        <v>59</v>
      </c>
      <c r="J35" s="105" t="s">
        <v>59</v>
      </c>
      <c r="K35" s="105" t="s">
        <v>59</v>
      </c>
      <c r="L35" s="52" t="s">
        <v>59</v>
      </c>
      <c r="M35" s="105" t="s">
        <v>59</v>
      </c>
      <c r="N35" s="105" t="s">
        <v>59</v>
      </c>
      <c r="O35" s="52" t="s">
        <v>59</v>
      </c>
      <c r="P35" s="105" t="s">
        <v>59</v>
      </c>
      <c r="Q35" s="105" t="s">
        <v>59</v>
      </c>
      <c r="R35" s="105" t="s">
        <v>59</v>
      </c>
      <c r="S35" s="105" t="s">
        <v>59</v>
      </c>
      <c r="T35" s="105" t="s">
        <v>59</v>
      </c>
      <c r="U35" s="105" t="s">
        <v>59</v>
      </c>
      <c r="V35" s="105" t="s">
        <v>59</v>
      </c>
      <c r="W35" s="105" t="s">
        <v>59</v>
      </c>
      <c r="X35" s="105" t="s">
        <v>59</v>
      </c>
      <c r="Y35" s="105" t="s">
        <v>59</v>
      </c>
      <c r="Z35" s="105" t="s">
        <v>59</v>
      </c>
      <c r="AA35" s="105" t="s">
        <v>59</v>
      </c>
      <c r="AB35" s="105" t="s">
        <v>59</v>
      </c>
    </row>
    <row r="36" spans="1:28" s="129" customFormat="1" ht="78.75">
      <c r="A36" s="52" t="s">
        <v>97</v>
      </c>
      <c r="B36" s="53" t="s">
        <v>94</v>
      </c>
      <c r="C36" s="52" t="s">
        <v>58</v>
      </c>
      <c r="D36" s="52" t="s">
        <v>59</v>
      </c>
      <c r="E36" s="52" t="s">
        <v>59</v>
      </c>
      <c r="F36" s="52" t="s">
        <v>59</v>
      </c>
      <c r="G36" s="52" t="s">
        <v>59</v>
      </c>
      <c r="H36" s="52" t="s">
        <v>59</v>
      </c>
      <c r="I36" s="52" t="s">
        <v>59</v>
      </c>
      <c r="J36" s="52" t="s">
        <v>59</v>
      </c>
      <c r="K36" s="52" t="s">
        <v>59</v>
      </c>
      <c r="L36" s="52" t="s">
        <v>59</v>
      </c>
      <c r="M36" s="52" t="s">
        <v>59</v>
      </c>
      <c r="N36" s="52" t="s">
        <v>59</v>
      </c>
      <c r="O36" s="52" t="s">
        <v>59</v>
      </c>
      <c r="P36" s="52" t="s">
        <v>59</v>
      </c>
      <c r="Q36" s="52" t="s">
        <v>59</v>
      </c>
      <c r="R36" s="52" t="s">
        <v>59</v>
      </c>
      <c r="S36" s="52" t="s">
        <v>59</v>
      </c>
      <c r="T36" s="52" t="s">
        <v>59</v>
      </c>
      <c r="U36" s="52" t="s">
        <v>59</v>
      </c>
      <c r="V36" s="52" t="s">
        <v>59</v>
      </c>
      <c r="W36" s="52" t="s">
        <v>59</v>
      </c>
      <c r="X36" s="52" t="s">
        <v>59</v>
      </c>
      <c r="Y36" s="52" t="s">
        <v>59</v>
      </c>
      <c r="Z36" s="52" t="s">
        <v>59</v>
      </c>
      <c r="AA36" s="52" t="s">
        <v>59</v>
      </c>
      <c r="AB36" s="52" t="s">
        <v>59</v>
      </c>
    </row>
    <row r="37" spans="1:28" s="129" customFormat="1" ht="63">
      <c r="A37" s="52" t="s">
        <v>97</v>
      </c>
      <c r="B37" s="53" t="s">
        <v>95</v>
      </c>
      <c r="C37" s="52" t="s">
        <v>58</v>
      </c>
      <c r="D37" s="52" t="s">
        <v>59</v>
      </c>
      <c r="E37" s="52" t="s">
        <v>59</v>
      </c>
      <c r="F37" s="52" t="s">
        <v>59</v>
      </c>
      <c r="G37" s="52" t="s">
        <v>59</v>
      </c>
      <c r="H37" s="52" t="s">
        <v>59</v>
      </c>
      <c r="I37" s="52" t="s">
        <v>59</v>
      </c>
      <c r="J37" s="52" t="s">
        <v>59</v>
      </c>
      <c r="K37" s="52" t="s">
        <v>59</v>
      </c>
      <c r="L37" s="52" t="s">
        <v>59</v>
      </c>
      <c r="M37" s="52" t="s">
        <v>59</v>
      </c>
      <c r="N37" s="52" t="s">
        <v>59</v>
      </c>
      <c r="O37" s="52" t="s">
        <v>59</v>
      </c>
      <c r="P37" s="52" t="s">
        <v>59</v>
      </c>
      <c r="Q37" s="52" t="s">
        <v>59</v>
      </c>
      <c r="R37" s="52" t="s">
        <v>59</v>
      </c>
      <c r="S37" s="52" t="s">
        <v>59</v>
      </c>
      <c r="T37" s="52" t="s">
        <v>59</v>
      </c>
      <c r="U37" s="52" t="s">
        <v>59</v>
      </c>
      <c r="V37" s="52" t="s">
        <v>59</v>
      </c>
      <c r="W37" s="52" t="s">
        <v>59</v>
      </c>
      <c r="X37" s="52" t="s">
        <v>59</v>
      </c>
      <c r="Y37" s="52" t="s">
        <v>59</v>
      </c>
      <c r="Z37" s="52" t="s">
        <v>59</v>
      </c>
      <c r="AA37" s="52" t="s">
        <v>59</v>
      </c>
      <c r="AB37" s="52" t="s">
        <v>59</v>
      </c>
    </row>
    <row r="38" spans="1:28" s="129" customFormat="1" ht="63">
      <c r="A38" s="52" t="s">
        <v>97</v>
      </c>
      <c r="B38" s="53" t="s">
        <v>98</v>
      </c>
      <c r="C38" s="52" t="s">
        <v>58</v>
      </c>
      <c r="D38" s="52" t="s">
        <v>59</v>
      </c>
      <c r="E38" s="52" t="s">
        <v>59</v>
      </c>
      <c r="F38" s="52" t="s">
        <v>59</v>
      </c>
      <c r="G38" s="52" t="s">
        <v>59</v>
      </c>
      <c r="H38" s="52" t="s">
        <v>59</v>
      </c>
      <c r="I38" s="52" t="s">
        <v>59</v>
      </c>
      <c r="J38" s="52" t="s">
        <v>59</v>
      </c>
      <c r="K38" s="52" t="s">
        <v>59</v>
      </c>
      <c r="L38" s="52" t="s">
        <v>59</v>
      </c>
      <c r="M38" s="52" t="s">
        <v>59</v>
      </c>
      <c r="N38" s="52" t="s">
        <v>59</v>
      </c>
      <c r="O38" s="52" t="s">
        <v>59</v>
      </c>
      <c r="P38" s="52" t="s">
        <v>59</v>
      </c>
      <c r="Q38" s="52" t="s">
        <v>59</v>
      </c>
      <c r="R38" s="52" t="s">
        <v>59</v>
      </c>
      <c r="S38" s="52" t="s">
        <v>59</v>
      </c>
      <c r="T38" s="52" t="s">
        <v>59</v>
      </c>
      <c r="U38" s="52" t="s">
        <v>59</v>
      </c>
      <c r="V38" s="52" t="s">
        <v>59</v>
      </c>
      <c r="W38" s="52" t="s">
        <v>59</v>
      </c>
      <c r="X38" s="52" t="s">
        <v>59</v>
      </c>
      <c r="Y38" s="52" t="s">
        <v>59</v>
      </c>
      <c r="Z38" s="52" t="s">
        <v>59</v>
      </c>
      <c r="AA38" s="52" t="s">
        <v>59</v>
      </c>
      <c r="AB38" s="52" t="s">
        <v>59</v>
      </c>
    </row>
    <row r="39" spans="1:28" s="129" customFormat="1" ht="63">
      <c r="A39" s="52" t="s">
        <v>99</v>
      </c>
      <c r="B39" s="53" t="s">
        <v>100</v>
      </c>
      <c r="C39" s="52" t="s">
        <v>58</v>
      </c>
      <c r="D39" s="52" t="s">
        <v>59</v>
      </c>
      <c r="E39" s="52" t="s">
        <v>59</v>
      </c>
      <c r="F39" s="52" t="s">
        <v>59</v>
      </c>
      <c r="G39" s="52" t="s">
        <v>59</v>
      </c>
      <c r="H39" s="52" t="s">
        <v>59</v>
      </c>
      <c r="I39" s="52" t="s">
        <v>59</v>
      </c>
      <c r="J39" s="52" t="s">
        <v>59</v>
      </c>
      <c r="K39" s="52" t="s">
        <v>59</v>
      </c>
      <c r="L39" s="52" t="s">
        <v>59</v>
      </c>
      <c r="M39" s="52" t="s">
        <v>59</v>
      </c>
      <c r="N39" s="52" t="s">
        <v>59</v>
      </c>
      <c r="O39" s="52" t="s">
        <v>59</v>
      </c>
      <c r="P39" s="52" t="s">
        <v>59</v>
      </c>
      <c r="Q39" s="52" t="s">
        <v>59</v>
      </c>
      <c r="R39" s="52" t="s">
        <v>59</v>
      </c>
      <c r="S39" s="52" t="s">
        <v>59</v>
      </c>
      <c r="T39" s="52" t="s">
        <v>59</v>
      </c>
      <c r="U39" s="52" t="s">
        <v>59</v>
      </c>
      <c r="V39" s="52" t="s">
        <v>59</v>
      </c>
      <c r="W39" s="52" t="s">
        <v>59</v>
      </c>
      <c r="X39" s="52" t="s">
        <v>59</v>
      </c>
      <c r="Y39" s="52" t="s">
        <v>59</v>
      </c>
      <c r="Z39" s="52" t="s">
        <v>59</v>
      </c>
      <c r="AA39" s="52" t="s">
        <v>59</v>
      </c>
      <c r="AB39" s="52" t="s">
        <v>59</v>
      </c>
    </row>
    <row r="40" spans="1:28" s="129" customFormat="1" ht="47.25">
      <c r="A40" s="52" t="s">
        <v>101</v>
      </c>
      <c r="B40" s="53" t="s">
        <v>102</v>
      </c>
      <c r="C40" s="52" t="s">
        <v>58</v>
      </c>
      <c r="D40" s="52" t="s">
        <v>59</v>
      </c>
      <c r="E40" s="52" t="s">
        <v>59</v>
      </c>
      <c r="F40" s="52" t="s">
        <v>59</v>
      </c>
      <c r="G40" s="52" t="s">
        <v>59</v>
      </c>
      <c r="H40" s="52" t="s">
        <v>59</v>
      </c>
      <c r="I40" s="52" t="s">
        <v>59</v>
      </c>
      <c r="J40" s="52" t="s">
        <v>59</v>
      </c>
      <c r="K40" s="52" t="s">
        <v>59</v>
      </c>
      <c r="L40" s="52" t="s">
        <v>59</v>
      </c>
      <c r="M40" s="52" t="s">
        <v>59</v>
      </c>
      <c r="N40" s="52" t="s">
        <v>59</v>
      </c>
      <c r="O40" s="52" t="s">
        <v>59</v>
      </c>
      <c r="P40" s="52" t="s">
        <v>59</v>
      </c>
      <c r="Q40" s="52" t="s">
        <v>59</v>
      </c>
      <c r="R40" s="52" t="s">
        <v>59</v>
      </c>
      <c r="S40" s="52" t="s">
        <v>59</v>
      </c>
      <c r="T40" s="52" t="s">
        <v>59</v>
      </c>
      <c r="U40" s="52" t="s">
        <v>59</v>
      </c>
      <c r="V40" s="52" t="s">
        <v>59</v>
      </c>
      <c r="W40" s="52" t="s">
        <v>59</v>
      </c>
      <c r="X40" s="52" t="s">
        <v>59</v>
      </c>
      <c r="Y40" s="52" t="s">
        <v>59</v>
      </c>
      <c r="Z40" s="52" t="s">
        <v>59</v>
      </c>
      <c r="AA40" s="52" t="s">
        <v>59</v>
      </c>
      <c r="AB40" s="52" t="s">
        <v>59</v>
      </c>
    </row>
    <row r="41" spans="1:28" s="129" customFormat="1" ht="63">
      <c r="A41" s="52" t="s">
        <v>103</v>
      </c>
      <c r="B41" s="53" t="s">
        <v>104</v>
      </c>
      <c r="C41" s="52" t="s">
        <v>58</v>
      </c>
      <c r="D41" s="52" t="s">
        <v>59</v>
      </c>
      <c r="E41" s="52" t="s">
        <v>59</v>
      </c>
      <c r="F41" s="52" t="s">
        <v>59</v>
      </c>
      <c r="G41" s="52" t="s">
        <v>59</v>
      </c>
      <c r="H41" s="52" t="s">
        <v>59</v>
      </c>
      <c r="I41" s="52" t="s">
        <v>59</v>
      </c>
      <c r="J41" s="52" t="s">
        <v>59</v>
      </c>
      <c r="K41" s="52" t="s">
        <v>59</v>
      </c>
      <c r="L41" s="52" t="s">
        <v>59</v>
      </c>
      <c r="M41" s="52" t="s">
        <v>59</v>
      </c>
      <c r="N41" s="52" t="s">
        <v>59</v>
      </c>
      <c r="O41" s="52" t="s">
        <v>59</v>
      </c>
      <c r="P41" s="52" t="s">
        <v>59</v>
      </c>
      <c r="Q41" s="52" t="s">
        <v>59</v>
      </c>
      <c r="R41" s="52" t="s">
        <v>59</v>
      </c>
      <c r="S41" s="52" t="s">
        <v>59</v>
      </c>
      <c r="T41" s="52" t="s">
        <v>59</v>
      </c>
      <c r="U41" s="52" t="s">
        <v>59</v>
      </c>
      <c r="V41" s="52" t="s">
        <v>59</v>
      </c>
      <c r="W41" s="52" t="s">
        <v>59</v>
      </c>
      <c r="X41" s="52" t="s">
        <v>59</v>
      </c>
      <c r="Y41" s="52" t="s">
        <v>59</v>
      </c>
      <c r="Z41" s="52" t="s">
        <v>59</v>
      </c>
      <c r="AA41" s="52" t="s">
        <v>59</v>
      </c>
      <c r="AB41" s="52" t="s">
        <v>59</v>
      </c>
    </row>
    <row r="42" spans="1:28" s="129" customFormat="1" ht="31.5">
      <c r="A42" s="52" t="s">
        <v>105</v>
      </c>
      <c r="B42" s="53" t="s">
        <v>106</v>
      </c>
      <c r="C42" s="52" t="s">
        <v>58</v>
      </c>
      <c r="D42" s="56">
        <f t="shared" ref="D42:L42" si="2">D43+D50+D53+D62</f>
        <v>0</v>
      </c>
      <c r="E42" s="56">
        <f t="shared" si="2"/>
        <v>0</v>
      </c>
      <c r="F42" s="56">
        <f t="shared" si="2"/>
        <v>0</v>
      </c>
      <c r="G42" s="56">
        <f t="shared" si="2"/>
        <v>0</v>
      </c>
      <c r="H42" s="56">
        <f t="shared" si="2"/>
        <v>0</v>
      </c>
      <c r="I42" s="56">
        <f t="shared" si="2"/>
        <v>0</v>
      </c>
      <c r="J42" s="56">
        <f t="shared" si="2"/>
        <v>0</v>
      </c>
      <c r="K42" s="56">
        <f t="shared" si="2"/>
        <v>0</v>
      </c>
      <c r="L42" s="56">
        <f t="shared" si="2"/>
        <v>0</v>
      </c>
      <c r="M42" s="56">
        <f>M43+M46</f>
        <v>0</v>
      </c>
      <c r="N42" s="56">
        <f t="shared" ref="N42:AB42" si="3">N43+N50+N53+N62</f>
        <v>0</v>
      </c>
      <c r="O42" s="56">
        <f t="shared" si="3"/>
        <v>0</v>
      </c>
      <c r="P42" s="56">
        <f t="shared" si="3"/>
        <v>0</v>
      </c>
      <c r="Q42" s="56">
        <f t="shared" si="3"/>
        <v>0</v>
      </c>
      <c r="R42" s="56">
        <f t="shared" si="3"/>
        <v>0</v>
      </c>
      <c r="S42" s="56">
        <f t="shared" si="3"/>
        <v>0</v>
      </c>
      <c r="T42" s="56">
        <f t="shared" si="3"/>
        <v>0</v>
      </c>
      <c r="U42" s="56">
        <f t="shared" si="3"/>
        <v>0</v>
      </c>
      <c r="V42" s="56">
        <f t="shared" si="3"/>
        <v>0</v>
      </c>
      <c r="W42" s="56">
        <f t="shared" si="3"/>
        <v>0</v>
      </c>
      <c r="X42" s="56">
        <f t="shared" si="3"/>
        <v>0</v>
      </c>
      <c r="Y42" s="56">
        <f t="shared" si="3"/>
        <v>0</v>
      </c>
      <c r="Z42" s="56">
        <f t="shared" si="3"/>
        <v>0</v>
      </c>
      <c r="AA42" s="56">
        <f t="shared" si="3"/>
        <v>0</v>
      </c>
      <c r="AB42" s="56">
        <f t="shared" si="3"/>
        <v>0</v>
      </c>
    </row>
    <row r="43" spans="1:28" s="129" customFormat="1" ht="47.25">
      <c r="A43" s="52" t="s">
        <v>107</v>
      </c>
      <c r="B43" s="53" t="s">
        <v>108</v>
      </c>
      <c r="C43" s="52" t="s">
        <v>58</v>
      </c>
      <c r="D43" s="56">
        <f t="shared" ref="D43:K43" si="4">D44+D49</f>
        <v>0</v>
      </c>
      <c r="E43" s="56">
        <f t="shared" si="4"/>
        <v>0</v>
      </c>
      <c r="F43" s="56">
        <f t="shared" si="4"/>
        <v>0</v>
      </c>
      <c r="G43" s="56">
        <f t="shared" si="4"/>
        <v>0</v>
      </c>
      <c r="H43" s="56">
        <f t="shared" si="4"/>
        <v>0</v>
      </c>
      <c r="I43" s="56">
        <f t="shared" si="4"/>
        <v>0</v>
      </c>
      <c r="J43" s="56">
        <f t="shared" si="4"/>
        <v>0</v>
      </c>
      <c r="K43" s="56">
        <f t="shared" si="4"/>
        <v>0</v>
      </c>
      <c r="L43" s="56">
        <v>0</v>
      </c>
      <c r="M43" s="56">
        <f t="shared" ref="M43:AB43" si="5">M44+M49</f>
        <v>0</v>
      </c>
      <c r="N43" s="56">
        <f t="shared" si="5"/>
        <v>0</v>
      </c>
      <c r="O43" s="56">
        <f t="shared" si="5"/>
        <v>0</v>
      </c>
      <c r="P43" s="56">
        <f t="shared" si="5"/>
        <v>0</v>
      </c>
      <c r="Q43" s="56">
        <f t="shared" si="5"/>
        <v>0</v>
      </c>
      <c r="R43" s="56">
        <f t="shared" si="5"/>
        <v>0</v>
      </c>
      <c r="S43" s="56">
        <f t="shared" si="5"/>
        <v>0</v>
      </c>
      <c r="T43" s="56">
        <f t="shared" si="5"/>
        <v>0</v>
      </c>
      <c r="U43" s="56">
        <f t="shared" si="5"/>
        <v>0</v>
      </c>
      <c r="V43" s="56">
        <f t="shared" si="5"/>
        <v>0</v>
      </c>
      <c r="W43" s="56">
        <f t="shared" si="5"/>
        <v>0</v>
      </c>
      <c r="X43" s="56">
        <f t="shared" si="5"/>
        <v>0</v>
      </c>
      <c r="Y43" s="56">
        <f t="shared" si="5"/>
        <v>0</v>
      </c>
      <c r="Z43" s="56">
        <f t="shared" si="5"/>
        <v>0</v>
      </c>
      <c r="AA43" s="56">
        <f t="shared" si="5"/>
        <v>0</v>
      </c>
      <c r="AB43" s="56">
        <f t="shared" si="5"/>
        <v>0</v>
      </c>
    </row>
    <row r="44" spans="1:28" s="129" customFormat="1" ht="31.5">
      <c r="A44" s="52" t="s">
        <v>109</v>
      </c>
      <c r="B44" s="53" t="s">
        <v>110</v>
      </c>
      <c r="C44" s="52" t="s">
        <v>58</v>
      </c>
      <c r="D44" s="56">
        <v>0</v>
      </c>
      <c r="E44" s="56">
        <v>0</v>
      </c>
      <c r="F44" s="56">
        <v>0</v>
      </c>
      <c r="G44" s="56">
        <v>0</v>
      </c>
      <c r="H44" s="56">
        <v>0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6">
        <v>0</v>
      </c>
      <c r="O44" s="56">
        <v>0</v>
      </c>
      <c r="P44" s="56">
        <v>0</v>
      </c>
      <c r="Q44" s="56">
        <v>0</v>
      </c>
      <c r="R44" s="56">
        <v>0</v>
      </c>
      <c r="S44" s="56">
        <v>0</v>
      </c>
      <c r="T44" s="56">
        <v>0</v>
      </c>
      <c r="U44" s="56">
        <v>0</v>
      </c>
      <c r="V44" s="56">
        <v>0</v>
      </c>
      <c r="W44" s="56">
        <v>0</v>
      </c>
      <c r="X44" s="56">
        <v>0</v>
      </c>
      <c r="Y44" s="56">
        <v>0</v>
      </c>
      <c r="Z44" s="56">
        <v>0</v>
      </c>
      <c r="AA44" s="56">
        <v>0</v>
      </c>
      <c r="AB44" s="56">
        <v>0</v>
      </c>
    </row>
    <row r="45" spans="1:28" s="129" customFormat="1" ht="47.25">
      <c r="A45" s="52" t="s">
        <v>111</v>
      </c>
      <c r="B45" s="53" t="s">
        <v>112</v>
      </c>
      <c r="C45" s="52" t="s">
        <v>58</v>
      </c>
      <c r="D45" s="56">
        <v>0</v>
      </c>
      <c r="E45" s="56">
        <v>0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56">
        <v>0</v>
      </c>
      <c r="M45" s="56">
        <v>0</v>
      </c>
      <c r="N45" s="56">
        <v>0</v>
      </c>
      <c r="O45" s="56">
        <v>0</v>
      </c>
      <c r="P45" s="56">
        <v>0</v>
      </c>
      <c r="Q45" s="56">
        <v>0</v>
      </c>
      <c r="R45" s="56">
        <v>0</v>
      </c>
      <c r="S45" s="56">
        <v>0</v>
      </c>
      <c r="T45" s="56">
        <v>0</v>
      </c>
      <c r="U45" s="56">
        <v>0</v>
      </c>
      <c r="V45" s="56">
        <v>0</v>
      </c>
      <c r="W45" s="56">
        <v>0</v>
      </c>
      <c r="X45" s="56">
        <v>0</v>
      </c>
      <c r="Y45" s="56">
        <v>0</v>
      </c>
      <c r="Z45" s="56">
        <v>0</v>
      </c>
      <c r="AA45" s="56">
        <v>0</v>
      </c>
      <c r="AB45" s="56">
        <v>0</v>
      </c>
    </row>
    <row r="46" spans="1:28" s="129" customFormat="1" ht="31.5">
      <c r="A46" s="52" t="s">
        <v>113</v>
      </c>
      <c r="B46" s="53" t="s">
        <v>114</v>
      </c>
      <c r="C46" s="52" t="s">
        <v>58</v>
      </c>
      <c r="D46" s="56">
        <v>0</v>
      </c>
      <c r="E46" s="56">
        <v>0</v>
      </c>
      <c r="F46" s="56">
        <v>0</v>
      </c>
      <c r="G46" s="56">
        <v>0</v>
      </c>
      <c r="H46" s="56">
        <v>0</v>
      </c>
      <c r="I46" s="56">
        <v>0</v>
      </c>
      <c r="J46" s="56">
        <v>0</v>
      </c>
      <c r="K46" s="56">
        <v>0</v>
      </c>
      <c r="L46" s="56">
        <v>0</v>
      </c>
      <c r="M46" s="56">
        <f>M47</f>
        <v>0</v>
      </c>
      <c r="N46" s="56">
        <v>0</v>
      </c>
      <c r="O46" s="56">
        <v>0</v>
      </c>
      <c r="P46" s="56">
        <v>0</v>
      </c>
      <c r="Q46" s="56">
        <v>0</v>
      </c>
      <c r="R46" s="56">
        <v>0</v>
      </c>
      <c r="S46" s="56">
        <v>0</v>
      </c>
      <c r="T46" s="56">
        <v>0</v>
      </c>
      <c r="U46" s="56">
        <v>0</v>
      </c>
      <c r="V46" s="56">
        <v>0</v>
      </c>
      <c r="W46" s="56">
        <v>0</v>
      </c>
      <c r="X46" s="56">
        <v>0</v>
      </c>
      <c r="Y46" s="56">
        <v>0</v>
      </c>
      <c r="Z46" s="56">
        <v>0</v>
      </c>
      <c r="AA46" s="56">
        <v>0</v>
      </c>
      <c r="AB46" s="56">
        <v>0</v>
      </c>
    </row>
    <row r="47" spans="1:28" s="129" customFormat="1">
      <c r="A47" s="52" t="s">
        <v>115</v>
      </c>
      <c r="B47" s="53" t="s">
        <v>116</v>
      </c>
      <c r="C47" s="52" t="s">
        <v>58</v>
      </c>
      <c r="D47" s="56">
        <v>0</v>
      </c>
      <c r="E47" s="56">
        <v>0</v>
      </c>
      <c r="F47" s="56">
        <v>0</v>
      </c>
      <c r="G47" s="56">
        <v>0</v>
      </c>
      <c r="H47" s="56">
        <v>0</v>
      </c>
      <c r="I47" s="56">
        <v>0</v>
      </c>
      <c r="J47" s="56">
        <v>0</v>
      </c>
      <c r="K47" s="56">
        <v>0</v>
      </c>
      <c r="L47" s="56">
        <v>0</v>
      </c>
      <c r="M47" s="56">
        <v>0</v>
      </c>
      <c r="N47" s="56">
        <v>0</v>
      </c>
      <c r="O47" s="56">
        <v>0</v>
      </c>
      <c r="P47" s="56">
        <v>0</v>
      </c>
      <c r="Q47" s="56">
        <v>0</v>
      </c>
      <c r="R47" s="56">
        <v>0</v>
      </c>
      <c r="S47" s="56">
        <v>0</v>
      </c>
      <c r="T47" s="56">
        <v>0</v>
      </c>
      <c r="U47" s="56">
        <v>0</v>
      </c>
      <c r="V47" s="56">
        <v>0</v>
      </c>
      <c r="W47" s="56">
        <v>0</v>
      </c>
      <c r="X47" s="56">
        <v>0</v>
      </c>
      <c r="Y47" s="56">
        <v>0</v>
      </c>
      <c r="Z47" s="56">
        <v>0</v>
      </c>
      <c r="AA47" s="56">
        <v>0</v>
      </c>
      <c r="AB47" s="56">
        <v>0</v>
      </c>
    </row>
    <row r="48" spans="1:28" s="129" customFormat="1" ht="31.5">
      <c r="A48" s="52" t="s">
        <v>117</v>
      </c>
      <c r="B48" s="53" t="s">
        <v>118</v>
      </c>
      <c r="C48" s="52" t="s">
        <v>58</v>
      </c>
      <c r="D48" s="56">
        <v>0</v>
      </c>
      <c r="E48" s="56">
        <v>0</v>
      </c>
      <c r="F48" s="56">
        <v>0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6">
        <v>0</v>
      </c>
      <c r="M48" s="56">
        <v>0</v>
      </c>
      <c r="N48" s="56">
        <v>0</v>
      </c>
      <c r="O48" s="56">
        <v>0</v>
      </c>
      <c r="P48" s="56">
        <v>0</v>
      </c>
      <c r="Q48" s="56">
        <v>0</v>
      </c>
      <c r="R48" s="56">
        <v>0</v>
      </c>
      <c r="S48" s="56">
        <v>0</v>
      </c>
      <c r="T48" s="56">
        <v>0</v>
      </c>
      <c r="U48" s="56">
        <v>0</v>
      </c>
      <c r="V48" s="56">
        <v>0</v>
      </c>
      <c r="W48" s="56">
        <v>0</v>
      </c>
      <c r="X48" s="56">
        <v>0</v>
      </c>
      <c r="Y48" s="56">
        <v>0</v>
      </c>
      <c r="Z48" s="56">
        <v>0</v>
      </c>
      <c r="AA48" s="56">
        <v>0</v>
      </c>
      <c r="AB48" s="56">
        <v>0</v>
      </c>
    </row>
    <row r="49" spans="1:28" s="129" customFormat="1" ht="31.5">
      <c r="A49" s="52" t="s">
        <v>119</v>
      </c>
      <c r="B49" s="52" t="s">
        <v>120</v>
      </c>
      <c r="C49" s="52" t="s">
        <v>58</v>
      </c>
      <c r="D49" s="56">
        <v>0</v>
      </c>
      <c r="E49" s="56">
        <v>0</v>
      </c>
      <c r="F49" s="56">
        <v>0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6">
        <v>0</v>
      </c>
      <c r="O49" s="56">
        <v>0</v>
      </c>
      <c r="P49" s="56">
        <v>0</v>
      </c>
      <c r="Q49" s="56">
        <v>0</v>
      </c>
      <c r="R49" s="56">
        <v>0</v>
      </c>
      <c r="S49" s="56">
        <v>0</v>
      </c>
      <c r="T49" s="56">
        <v>0</v>
      </c>
      <c r="U49" s="56">
        <v>0</v>
      </c>
      <c r="V49" s="56">
        <v>0</v>
      </c>
      <c r="W49" s="56">
        <v>0</v>
      </c>
      <c r="X49" s="56">
        <v>0</v>
      </c>
      <c r="Y49" s="56">
        <v>0</v>
      </c>
      <c r="Z49" s="56">
        <v>0</v>
      </c>
      <c r="AA49" s="56">
        <v>0</v>
      </c>
      <c r="AB49" s="56">
        <v>0</v>
      </c>
    </row>
    <row r="50" spans="1:28" s="129" customFormat="1" ht="31.5">
      <c r="A50" s="52" t="s">
        <v>121</v>
      </c>
      <c r="B50" s="53" t="s">
        <v>122</v>
      </c>
      <c r="C50" s="52" t="s">
        <v>58</v>
      </c>
      <c r="D50" s="56">
        <v>0</v>
      </c>
      <c r="E50" s="56">
        <v>0</v>
      </c>
      <c r="F50" s="56">
        <v>0</v>
      </c>
      <c r="G50" s="56">
        <v>0</v>
      </c>
      <c r="H50" s="56">
        <v>0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56">
        <v>0</v>
      </c>
      <c r="P50" s="56">
        <v>0</v>
      </c>
      <c r="Q50" s="56">
        <v>0</v>
      </c>
      <c r="R50" s="56">
        <v>0</v>
      </c>
      <c r="S50" s="56">
        <v>0</v>
      </c>
      <c r="T50" s="56">
        <v>0</v>
      </c>
      <c r="U50" s="56">
        <v>0</v>
      </c>
      <c r="V50" s="56">
        <v>0</v>
      </c>
      <c r="W50" s="56">
        <v>0</v>
      </c>
      <c r="X50" s="56">
        <v>0</v>
      </c>
      <c r="Y50" s="56">
        <v>0</v>
      </c>
      <c r="Z50" s="56">
        <v>0</v>
      </c>
      <c r="AA50" s="56">
        <v>0</v>
      </c>
      <c r="AB50" s="56">
        <v>0</v>
      </c>
    </row>
    <row r="51" spans="1:28" s="129" customFormat="1" ht="31.5">
      <c r="A51" s="52" t="s">
        <v>123</v>
      </c>
      <c r="B51" s="53" t="s">
        <v>124</v>
      </c>
      <c r="C51" s="52" t="s">
        <v>58</v>
      </c>
      <c r="D51" s="56">
        <v>0</v>
      </c>
      <c r="E51" s="56">
        <v>0</v>
      </c>
      <c r="F51" s="56">
        <v>0</v>
      </c>
      <c r="G51" s="56">
        <v>0</v>
      </c>
      <c r="H51" s="56">
        <v>0</v>
      </c>
      <c r="I51" s="56">
        <v>0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56">
        <v>0</v>
      </c>
      <c r="P51" s="56">
        <v>0</v>
      </c>
      <c r="Q51" s="56">
        <v>0</v>
      </c>
      <c r="R51" s="56">
        <v>0</v>
      </c>
      <c r="S51" s="56">
        <v>0</v>
      </c>
      <c r="T51" s="56">
        <v>0</v>
      </c>
      <c r="U51" s="56">
        <v>0</v>
      </c>
      <c r="V51" s="56">
        <v>0</v>
      </c>
      <c r="W51" s="56">
        <v>0</v>
      </c>
      <c r="X51" s="56">
        <v>0</v>
      </c>
      <c r="Y51" s="56">
        <v>0</v>
      </c>
      <c r="Z51" s="56">
        <v>0</v>
      </c>
      <c r="AA51" s="56">
        <v>0</v>
      </c>
      <c r="AB51" s="56">
        <v>0</v>
      </c>
    </row>
    <row r="52" spans="1:28" s="129" customFormat="1" ht="31.5">
      <c r="A52" s="52" t="s">
        <v>125</v>
      </c>
      <c r="B52" s="53" t="s">
        <v>126</v>
      </c>
      <c r="C52" s="52" t="s">
        <v>58</v>
      </c>
      <c r="D52" s="56">
        <v>0</v>
      </c>
      <c r="E52" s="56">
        <v>0</v>
      </c>
      <c r="F52" s="56">
        <v>0</v>
      </c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56">
        <v>0</v>
      </c>
      <c r="M52" s="56">
        <v>0</v>
      </c>
      <c r="N52" s="56">
        <v>0</v>
      </c>
      <c r="O52" s="56">
        <v>0</v>
      </c>
      <c r="P52" s="56">
        <v>0</v>
      </c>
      <c r="Q52" s="56">
        <v>0</v>
      </c>
      <c r="R52" s="56">
        <v>0</v>
      </c>
      <c r="S52" s="56">
        <v>0</v>
      </c>
      <c r="T52" s="56">
        <v>0</v>
      </c>
      <c r="U52" s="56">
        <v>0</v>
      </c>
      <c r="V52" s="56">
        <v>0</v>
      </c>
      <c r="W52" s="56">
        <v>0</v>
      </c>
      <c r="X52" s="56">
        <v>0</v>
      </c>
      <c r="Y52" s="56">
        <v>0</v>
      </c>
      <c r="Z52" s="56">
        <v>0</v>
      </c>
      <c r="AA52" s="56">
        <v>0</v>
      </c>
      <c r="AB52" s="56">
        <v>0</v>
      </c>
    </row>
    <row r="53" spans="1:28" s="129" customFormat="1" ht="31.5">
      <c r="A53" s="52" t="s">
        <v>127</v>
      </c>
      <c r="B53" s="53" t="s">
        <v>128</v>
      </c>
      <c r="C53" s="52" t="s">
        <v>58</v>
      </c>
      <c r="D53" s="56">
        <v>0</v>
      </c>
      <c r="E53" s="56">
        <v>0</v>
      </c>
      <c r="F53" s="56">
        <v>0</v>
      </c>
      <c r="G53" s="56">
        <v>0</v>
      </c>
      <c r="H53" s="56">
        <v>0</v>
      </c>
      <c r="I53" s="56">
        <v>0</v>
      </c>
      <c r="J53" s="56">
        <v>0</v>
      </c>
      <c r="K53" s="56">
        <v>0</v>
      </c>
      <c r="L53" s="56">
        <v>0</v>
      </c>
      <c r="M53" s="56">
        <v>0</v>
      </c>
      <c r="N53" s="56">
        <v>0</v>
      </c>
      <c r="O53" s="56">
        <v>0</v>
      </c>
      <c r="P53" s="56">
        <v>0</v>
      </c>
      <c r="Q53" s="56">
        <v>0</v>
      </c>
      <c r="R53" s="56">
        <v>0</v>
      </c>
      <c r="S53" s="56">
        <v>0</v>
      </c>
      <c r="T53" s="56">
        <v>0</v>
      </c>
      <c r="U53" s="56">
        <v>0</v>
      </c>
      <c r="V53" s="56">
        <v>0</v>
      </c>
      <c r="W53" s="56">
        <v>0</v>
      </c>
      <c r="X53" s="56">
        <v>0</v>
      </c>
      <c r="Y53" s="56">
        <v>0</v>
      </c>
      <c r="Z53" s="56">
        <v>0</v>
      </c>
      <c r="AA53" s="56">
        <v>0</v>
      </c>
      <c r="AB53" s="56">
        <v>0</v>
      </c>
    </row>
    <row r="54" spans="1:28" s="129" customFormat="1" ht="31.5">
      <c r="A54" s="52" t="s">
        <v>129</v>
      </c>
      <c r="B54" s="53" t="s">
        <v>130</v>
      </c>
      <c r="C54" s="52" t="s">
        <v>58</v>
      </c>
      <c r="D54" s="56">
        <v>0</v>
      </c>
      <c r="E54" s="56">
        <v>0</v>
      </c>
      <c r="F54" s="56">
        <v>0</v>
      </c>
      <c r="G54" s="56">
        <v>0</v>
      </c>
      <c r="H54" s="56">
        <v>0</v>
      </c>
      <c r="I54" s="56">
        <v>0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  <c r="O54" s="56">
        <v>0</v>
      </c>
      <c r="P54" s="56">
        <v>0</v>
      </c>
      <c r="Q54" s="56">
        <v>0</v>
      </c>
      <c r="R54" s="56">
        <v>0</v>
      </c>
      <c r="S54" s="56">
        <v>0</v>
      </c>
      <c r="T54" s="56">
        <v>0</v>
      </c>
      <c r="U54" s="56">
        <v>0</v>
      </c>
      <c r="V54" s="56">
        <v>0</v>
      </c>
      <c r="W54" s="56">
        <v>0</v>
      </c>
      <c r="X54" s="56">
        <v>0</v>
      </c>
      <c r="Y54" s="56">
        <v>0</v>
      </c>
      <c r="Z54" s="56">
        <v>0</v>
      </c>
      <c r="AA54" s="56">
        <v>0</v>
      </c>
      <c r="AB54" s="56">
        <v>0</v>
      </c>
    </row>
    <row r="55" spans="1:28" s="129" customFormat="1" ht="31.5">
      <c r="A55" s="52" t="s">
        <v>131</v>
      </c>
      <c r="B55" s="53" t="s">
        <v>132</v>
      </c>
      <c r="C55" s="52" t="s">
        <v>58</v>
      </c>
      <c r="D55" s="56">
        <v>0</v>
      </c>
      <c r="E55" s="56">
        <v>0</v>
      </c>
      <c r="F55" s="56">
        <v>0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56">
        <v>0</v>
      </c>
      <c r="P55" s="56">
        <v>0</v>
      </c>
      <c r="Q55" s="56">
        <v>0</v>
      </c>
      <c r="R55" s="56">
        <v>0</v>
      </c>
      <c r="S55" s="56">
        <v>0</v>
      </c>
      <c r="T55" s="56">
        <v>0</v>
      </c>
      <c r="U55" s="56">
        <v>0</v>
      </c>
      <c r="V55" s="56">
        <v>0</v>
      </c>
      <c r="W55" s="56">
        <v>0</v>
      </c>
      <c r="X55" s="56">
        <v>0</v>
      </c>
      <c r="Y55" s="56">
        <v>0</v>
      </c>
      <c r="Z55" s="56">
        <v>0</v>
      </c>
      <c r="AA55" s="56">
        <v>0</v>
      </c>
      <c r="AB55" s="56">
        <v>0</v>
      </c>
    </row>
    <row r="56" spans="1:28" s="129" customFormat="1" ht="31.5">
      <c r="A56" s="52" t="s">
        <v>133</v>
      </c>
      <c r="B56" s="53" t="s">
        <v>134</v>
      </c>
      <c r="C56" s="52" t="s">
        <v>58</v>
      </c>
      <c r="D56" s="56">
        <v>0</v>
      </c>
      <c r="E56" s="56">
        <v>0</v>
      </c>
      <c r="F56" s="56">
        <v>0</v>
      </c>
      <c r="G56" s="56">
        <v>0</v>
      </c>
      <c r="H56" s="56">
        <v>0</v>
      </c>
      <c r="I56" s="56">
        <v>0</v>
      </c>
      <c r="J56" s="56">
        <v>0</v>
      </c>
      <c r="K56" s="56">
        <v>0</v>
      </c>
      <c r="L56" s="56">
        <v>0</v>
      </c>
      <c r="M56" s="56">
        <v>0</v>
      </c>
      <c r="N56" s="56">
        <v>0</v>
      </c>
      <c r="O56" s="56">
        <v>0</v>
      </c>
      <c r="P56" s="56">
        <v>0</v>
      </c>
      <c r="Q56" s="56">
        <v>0</v>
      </c>
      <c r="R56" s="56">
        <v>0</v>
      </c>
      <c r="S56" s="56">
        <v>0</v>
      </c>
      <c r="T56" s="56">
        <v>0</v>
      </c>
      <c r="U56" s="56">
        <v>0</v>
      </c>
      <c r="V56" s="56">
        <v>0</v>
      </c>
      <c r="W56" s="56">
        <v>0</v>
      </c>
      <c r="X56" s="56">
        <v>0</v>
      </c>
      <c r="Y56" s="56">
        <v>0</v>
      </c>
      <c r="Z56" s="56">
        <v>0</v>
      </c>
      <c r="AA56" s="56">
        <v>0</v>
      </c>
      <c r="AB56" s="56">
        <v>0</v>
      </c>
    </row>
    <row r="57" spans="1:28" s="129" customFormat="1" ht="47.25">
      <c r="A57" s="52" t="s">
        <v>135</v>
      </c>
      <c r="B57" s="53" t="s">
        <v>136</v>
      </c>
      <c r="C57" s="52" t="s">
        <v>58</v>
      </c>
      <c r="D57" s="56">
        <v>0</v>
      </c>
      <c r="E57" s="56">
        <v>0</v>
      </c>
      <c r="F57" s="56">
        <v>0</v>
      </c>
      <c r="G57" s="56">
        <v>0</v>
      </c>
      <c r="H57" s="56">
        <v>0</v>
      </c>
      <c r="I57" s="56">
        <v>0</v>
      </c>
      <c r="J57" s="56">
        <v>0</v>
      </c>
      <c r="K57" s="56">
        <v>0</v>
      </c>
      <c r="L57" s="56">
        <v>0</v>
      </c>
      <c r="M57" s="56">
        <v>0</v>
      </c>
      <c r="N57" s="56">
        <v>0</v>
      </c>
      <c r="O57" s="56">
        <v>0</v>
      </c>
      <c r="P57" s="56">
        <v>0</v>
      </c>
      <c r="Q57" s="56">
        <v>0</v>
      </c>
      <c r="R57" s="56">
        <v>0</v>
      </c>
      <c r="S57" s="56">
        <v>0</v>
      </c>
      <c r="T57" s="56">
        <v>0</v>
      </c>
      <c r="U57" s="56">
        <v>0</v>
      </c>
      <c r="V57" s="56">
        <v>0</v>
      </c>
      <c r="W57" s="56">
        <v>0</v>
      </c>
      <c r="X57" s="56">
        <v>0</v>
      </c>
      <c r="Y57" s="56">
        <v>0</v>
      </c>
      <c r="Z57" s="56">
        <v>0</v>
      </c>
      <c r="AA57" s="56">
        <v>0</v>
      </c>
      <c r="AB57" s="56">
        <v>0</v>
      </c>
    </row>
    <row r="58" spans="1:28" s="129" customFormat="1" ht="31.5">
      <c r="A58" s="52" t="s">
        <v>137</v>
      </c>
      <c r="B58" s="53" t="s">
        <v>138</v>
      </c>
      <c r="C58" s="52" t="s">
        <v>58</v>
      </c>
      <c r="D58" s="56">
        <v>0</v>
      </c>
      <c r="E58" s="56">
        <v>0</v>
      </c>
      <c r="F58" s="56">
        <v>0</v>
      </c>
      <c r="G58" s="56">
        <v>0</v>
      </c>
      <c r="H58" s="56">
        <v>0</v>
      </c>
      <c r="I58" s="56">
        <v>0</v>
      </c>
      <c r="J58" s="56">
        <v>0</v>
      </c>
      <c r="K58" s="56">
        <v>0</v>
      </c>
      <c r="L58" s="56">
        <v>0</v>
      </c>
      <c r="M58" s="56">
        <v>0</v>
      </c>
      <c r="N58" s="56">
        <v>0</v>
      </c>
      <c r="O58" s="56">
        <v>0</v>
      </c>
      <c r="P58" s="56">
        <v>0</v>
      </c>
      <c r="Q58" s="56">
        <v>0</v>
      </c>
      <c r="R58" s="56">
        <v>0</v>
      </c>
      <c r="S58" s="56">
        <v>0</v>
      </c>
      <c r="T58" s="56">
        <v>0</v>
      </c>
      <c r="U58" s="56">
        <v>0</v>
      </c>
      <c r="V58" s="56">
        <v>0</v>
      </c>
      <c r="W58" s="56">
        <v>0</v>
      </c>
      <c r="X58" s="56">
        <v>0</v>
      </c>
      <c r="Y58" s="56">
        <v>0</v>
      </c>
      <c r="Z58" s="56">
        <v>0</v>
      </c>
      <c r="AA58" s="56">
        <v>0</v>
      </c>
      <c r="AB58" s="56">
        <v>0</v>
      </c>
    </row>
    <row r="59" spans="1:28" s="129" customFormat="1" ht="31.5">
      <c r="A59" s="52" t="s">
        <v>139</v>
      </c>
      <c r="B59" s="53" t="s">
        <v>140</v>
      </c>
      <c r="C59" s="52" t="s">
        <v>58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56">
        <v>0</v>
      </c>
      <c r="O59" s="56">
        <v>0</v>
      </c>
      <c r="P59" s="56">
        <v>0</v>
      </c>
      <c r="Q59" s="56">
        <v>0</v>
      </c>
      <c r="R59" s="56">
        <v>0</v>
      </c>
      <c r="S59" s="56">
        <v>0</v>
      </c>
      <c r="T59" s="56">
        <v>0</v>
      </c>
      <c r="U59" s="56">
        <v>0</v>
      </c>
      <c r="V59" s="56">
        <v>0</v>
      </c>
      <c r="W59" s="56">
        <v>0</v>
      </c>
      <c r="X59" s="56">
        <v>0</v>
      </c>
      <c r="Y59" s="56">
        <v>0</v>
      </c>
      <c r="Z59" s="56">
        <v>0</v>
      </c>
      <c r="AA59" s="56">
        <v>0</v>
      </c>
      <c r="AB59" s="56">
        <v>0</v>
      </c>
    </row>
    <row r="60" spans="1:28" s="129" customFormat="1" ht="31.5">
      <c r="A60" s="52" t="s">
        <v>141</v>
      </c>
      <c r="B60" s="53" t="s">
        <v>142</v>
      </c>
      <c r="C60" s="52" t="s">
        <v>58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56">
        <v>0</v>
      </c>
      <c r="O60" s="56">
        <v>0</v>
      </c>
      <c r="P60" s="56">
        <v>0</v>
      </c>
      <c r="Q60" s="56">
        <v>0</v>
      </c>
      <c r="R60" s="56">
        <v>0</v>
      </c>
      <c r="S60" s="56">
        <v>0</v>
      </c>
      <c r="T60" s="56">
        <v>0</v>
      </c>
      <c r="U60" s="56">
        <v>0</v>
      </c>
      <c r="V60" s="56">
        <v>0</v>
      </c>
      <c r="W60" s="56">
        <v>0</v>
      </c>
      <c r="X60" s="56">
        <v>0</v>
      </c>
      <c r="Y60" s="56">
        <v>0</v>
      </c>
      <c r="Z60" s="56">
        <v>0</v>
      </c>
      <c r="AA60" s="56">
        <v>0</v>
      </c>
      <c r="AB60" s="56">
        <v>0</v>
      </c>
    </row>
    <row r="61" spans="1:28" s="129" customFormat="1" ht="47.25">
      <c r="A61" s="52" t="s">
        <v>143</v>
      </c>
      <c r="B61" s="53" t="s">
        <v>144</v>
      </c>
      <c r="C61" s="52" t="s">
        <v>58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56">
        <v>0</v>
      </c>
      <c r="O61" s="56">
        <v>0</v>
      </c>
      <c r="P61" s="56">
        <v>0</v>
      </c>
      <c r="Q61" s="56">
        <v>0</v>
      </c>
      <c r="R61" s="56">
        <v>0</v>
      </c>
      <c r="S61" s="56">
        <v>0</v>
      </c>
      <c r="T61" s="56">
        <v>0</v>
      </c>
      <c r="U61" s="56">
        <v>0</v>
      </c>
      <c r="V61" s="56">
        <v>0</v>
      </c>
      <c r="W61" s="56">
        <v>0</v>
      </c>
      <c r="X61" s="56">
        <v>0</v>
      </c>
      <c r="Y61" s="56">
        <v>0</v>
      </c>
      <c r="Z61" s="56">
        <v>0</v>
      </c>
      <c r="AA61" s="56">
        <v>0</v>
      </c>
      <c r="AB61" s="56">
        <v>0</v>
      </c>
    </row>
    <row r="62" spans="1:28" s="129" customFormat="1" ht="47.25">
      <c r="A62" s="52" t="s">
        <v>145</v>
      </c>
      <c r="B62" s="53" t="s">
        <v>146</v>
      </c>
      <c r="C62" s="52" t="s">
        <v>58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56">
        <v>0</v>
      </c>
      <c r="O62" s="56">
        <v>0</v>
      </c>
      <c r="P62" s="56">
        <v>0</v>
      </c>
      <c r="Q62" s="56">
        <v>0</v>
      </c>
      <c r="R62" s="56">
        <v>0</v>
      </c>
      <c r="S62" s="56">
        <v>0</v>
      </c>
      <c r="T62" s="56">
        <v>0</v>
      </c>
      <c r="U62" s="56">
        <v>0</v>
      </c>
      <c r="V62" s="56">
        <v>0</v>
      </c>
      <c r="W62" s="56">
        <v>0</v>
      </c>
      <c r="X62" s="56">
        <v>0</v>
      </c>
      <c r="Y62" s="56">
        <v>0</v>
      </c>
      <c r="Z62" s="56">
        <v>0</v>
      </c>
      <c r="AA62" s="56">
        <v>0</v>
      </c>
      <c r="AB62" s="56">
        <v>0</v>
      </c>
    </row>
    <row r="63" spans="1:28" s="129" customFormat="1" ht="47.25">
      <c r="A63" s="52" t="s">
        <v>147</v>
      </c>
      <c r="B63" s="53" t="s">
        <v>148</v>
      </c>
      <c r="C63" s="52" t="s">
        <v>58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56">
        <v>0</v>
      </c>
      <c r="O63" s="56">
        <v>0</v>
      </c>
      <c r="P63" s="56">
        <v>0</v>
      </c>
      <c r="Q63" s="56">
        <v>0</v>
      </c>
      <c r="R63" s="56">
        <v>0</v>
      </c>
      <c r="S63" s="56">
        <v>0</v>
      </c>
      <c r="T63" s="56">
        <v>0</v>
      </c>
      <c r="U63" s="56">
        <v>0</v>
      </c>
      <c r="V63" s="56">
        <v>0</v>
      </c>
      <c r="W63" s="56">
        <v>0</v>
      </c>
      <c r="X63" s="56">
        <v>0</v>
      </c>
      <c r="Y63" s="56">
        <v>0</v>
      </c>
      <c r="Z63" s="56">
        <v>0</v>
      </c>
      <c r="AA63" s="56">
        <v>0</v>
      </c>
      <c r="AB63" s="56">
        <v>0</v>
      </c>
    </row>
    <row r="64" spans="1:28" s="130" customFormat="1" ht="31.5">
      <c r="A64" s="34" t="s">
        <v>149</v>
      </c>
      <c r="B64" s="108" t="s">
        <v>150</v>
      </c>
      <c r="C64" s="34" t="s">
        <v>58</v>
      </c>
      <c r="D64" s="109">
        <v>0</v>
      </c>
      <c r="E64" s="109">
        <v>0</v>
      </c>
      <c r="F64" s="109">
        <v>0</v>
      </c>
      <c r="G64" s="109">
        <v>0</v>
      </c>
      <c r="H64" s="109">
        <v>0</v>
      </c>
      <c r="I64" s="109">
        <v>0</v>
      </c>
      <c r="J64" s="109">
        <v>0</v>
      </c>
      <c r="K64" s="109">
        <v>0</v>
      </c>
      <c r="L64" s="109">
        <f t="shared" ref="L64:Q64" si="6">SUM(L65:L71)</f>
        <v>2.0499999999999998</v>
      </c>
      <c r="M64" s="109">
        <f t="shared" si="6"/>
        <v>0</v>
      </c>
      <c r="N64" s="109">
        <f t="shared" si="6"/>
        <v>41.249999999999993</v>
      </c>
      <c r="O64" s="109">
        <f t="shared" si="6"/>
        <v>0</v>
      </c>
      <c r="P64" s="109">
        <f t="shared" si="6"/>
        <v>0</v>
      </c>
      <c r="Q64" s="131">
        <f t="shared" si="6"/>
        <v>14</v>
      </c>
      <c r="R64" s="109">
        <v>0</v>
      </c>
      <c r="S64" s="109">
        <v>0</v>
      </c>
      <c r="T64" s="109">
        <v>0</v>
      </c>
      <c r="U64" s="109">
        <v>0</v>
      </c>
      <c r="V64" s="109">
        <v>0</v>
      </c>
      <c r="W64" s="109">
        <v>0</v>
      </c>
      <c r="X64" s="109">
        <v>0</v>
      </c>
      <c r="Y64" s="109">
        <v>0</v>
      </c>
      <c r="Z64" s="109">
        <f>SUM(Z65:Z71)</f>
        <v>132.50389027419391</v>
      </c>
      <c r="AA64" s="109">
        <v>0</v>
      </c>
      <c r="AB64" s="109">
        <v>0</v>
      </c>
    </row>
    <row r="65" spans="1:28" s="130" customFormat="1" ht="110.25">
      <c r="A65" s="63" t="s">
        <v>151</v>
      </c>
      <c r="B65" s="132" t="s">
        <v>154</v>
      </c>
      <c r="C65" s="133" t="s">
        <v>59</v>
      </c>
      <c r="D65" s="52" t="s">
        <v>59</v>
      </c>
      <c r="E65" s="52" t="s">
        <v>59</v>
      </c>
      <c r="F65" s="52" t="s">
        <v>59</v>
      </c>
      <c r="G65" s="52" t="s">
        <v>59</v>
      </c>
      <c r="H65" s="52" t="s">
        <v>59</v>
      </c>
      <c r="I65" s="52" t="s">
        <v>59</v>
      </c>
      <c r="J65" s="52" t="s">
        <v>59</v>
      </c>
      <c r="K65" s="52" t="s">
        <v>59</v>
      </c>
      <c r="L65" s="134">
        <v>0</v>
      </c>
      <c r="M65" s="52" t="s">
        <v>59</v>
      </c>
      <c r="N65" s="56">
        <v>7.4</v>
      </c>
      <c r="O65" s="56" t="s">
        <v>59</v>
      </c>
      <c r="P65" s="56" t="s">
        <v>59</v>
      </c>
      <c r="Q65" s="56">
        <v>0</v>
      </c>
      <c r="R65" s="56" t="s">
        <v>59</v>
      </c>
      <c r="S65" s="56" t="s">
        <v>59</v>
      </c>
      <c r="T65" s="56" t="s">
        <v>59</v>
      </c>
      <c r="U65" s="56" t="s">
        <v>59</v>
      </c>
      <c r="V65" s="56" t="s">
        <v>59</v>
      </c>
      <c r="W65" s="56" t="s">
        <v>59</v>
      </c>
      <c r="X65" s="56" t="s">
        <v>59</v>
      </c>
      <c r="Y65" s="56" t="s">
        <v>59</v>
      </c>
      <c r="Z65" s="56">
        <f>'1'!K67</f>
        <v>19.410638134326401</v>
      </c>
      <c r="AA65" s="56" t="s">
        <v>59</v>
      </c>
      <c r="AB65" s="56" t="s">
        <v>59</v>
      </c>
    </row>
    <row r="66" spans="1:28" s="129" customFormat="1" ht="63">
      <c r="A66" s="63" t="s">
        <v>163</v>
      </c>
      <c r="B66" s="132" t="s">
        <v>166</v>
      </c>
      <c r="C66" s="133" t="s">
        <v>59</v>
      </c>
      <c r="D66" s="52" t="s">
        <v>59</v>
      </c>
      <c r="E66" s="52" t="s">
        <v>59</v>
      </c>
      <c r="F66" s="52" t="s">
        <v>59</v>
      </c>
      <c r="G66" s="52" t="s">
        <v>59</v>
      </c>
      <c r="H66" s="52" t="s">
        <v>59</v>
      </c>
      <c r="I66" s="52" t="s">
        <v>59</v>
      </c>
      <c r="J66" s="52" t="s">
        <v>59</v>
      </c>
      <c r="K66" s="52" t="s">
        <v>59</v>
      </c>
      <c r="L66" s="56">
        <v>0.25</v>
      </c>
      <c r="M66" s="52" t="s">
        <v>59</v>
      </c>
      <c r="N66" s="56">
        <v>10.5</v>
      </c>
      <c r="O66" s="56" t="s">
        <v>59</v>
      </c>
      <c r="P66" s="56" t="s">
        <v>59</v>
      </c>
      <c r="Q66" s="56">
        <v>0</v>
      </c>
      <c r="R66" s="56" t="s">
        <v>59</v>
      </c>
      <c r="S66" s="56" t="s">
        <v>59</v>
      </c>
      <c r="T66" s="56" t="s">
        <v>59</v>
      </c>
      <c r="U66" s="56" t="s">
        <v>59</v>
      </c>
      <c r="V66" s="56" t="s">
        <v>59</v>
      </c>
      <c r="W66" s="56" t="s">
        <v>59</v>
      </c>
      <c r="X66" s="56" t="s">
        <v>59</v>
      </c>
      <c r="Y66" s="56" t="s">
        <v>59</v>
      </c>
      <c r="Z66" s="56">
        <f>'1'!K73</f>
        <v>25.301571143896599</v>
      </c>
      <c r="AA66" s="56" t="s">
        <v>59</v>
      </c>
      <c r="AB66" s="56" t="s">
        <v>59</v>
      </c>
    </row>
    <row r="67" spans="1:28" s="130" customFormat="1" ht="63">
      <c r="A67" s="63" t="s">
        <v>175</v>
      </c>
      <c r="B67" s="132" t="s">
        <v>351</v>
      </c>
      <c r="C67" s="133" t="s">
        <v>59</v>
      </c>
      <c r="D67" s="52" t="s">
        <v>59</v>
      </c>
      <c r="E67" s="52" t="s">
        <v>59</v>
      </c>
      <c r="F67" s="52" t="s">
        <v>59</v>
      </c>
      <c r="G67" s="52" t="s">
        <v>59</v>
      </c>
      <c r="H67" s="52" t="s">
        <v>59</v>
      </c>
      <c r="I67" s="52" t="s">
        <v>59</v>
      </c>
      <c r="J67" s="52" t="s">
        <v>59</v>
      </c>
      <c r="K67" s="52" t="s">
        <v>59</v>
      </c>
      <c r="L67" s="56">
        <v>0.56999999999999995</v>
      </c>
      <c r="M67" s="52" t="s">
        <v>59</v>
      </c>
      <c r="N67" s="56">
        <v>7.95</v>
      </c>
      <c r="O67" s="56" t="s">
        <v>59</v>
      </c>
      <c r="P67" s="56" t="s">
        <v>59</v>
      </c>
      <c r="Q67" s="56">
        <v>0</v>
      </c>
      <c r="R67" s="56" t="s">
        <v>59</v>
      </c>
      <c r="S67" s="56" t="s">
        <v>59</v>
      </c>
      <c r="T67" s="56" t="s">
        <v>59</v>
      </c>
      <c r="U67" s="56" t="s">
        <v>59</v>
      </c>
      <c r="V67" s="56" t="s">
        <v>59</v>
      </c>
      <c r="W67" s="56" t="s">
        <v>59</v>
      </c>
      <c r="X67" s="56" t="s">
        <v>59</v>
      </c>
      <c r="Y67" s="56" t="s">
        <v>59</v>
      </c>
      <c r="Z67" s="56">
        <f>'1'!K79</f>
        <v>21.3695403971522</v>
      </c>
      <c r="AA67" s="56" t="s">
        <v>59</v>
      </c>
      <c r="AB67" s="56" t="s">
        <v>59</v>
      </c>
    </row>
    <row r="68" spans="1:28" s="130" customFormat="1" ht="31.5">
      <c r="A68" s="63" t="s">
        <v>187</v>
      </c>
      <c r="B68" s="132" t="s">
        <v>190</v>
      </c>
      <c r="C68" s="133" t="s">
        <v>59</v>
      </c>
      <c r="D68" s="52" t="s">
        <v>59</v>
      </c>
      <c r="E68" s="52" t="s">
        <v>59</v>
      </c>
      <c r="F68" s="52" t="s">
        <v>59</v>
      </c>
      <c r="G68" s="52" t="s">
        <v>59</v>
      </c>
      <c r="H68" s="52" t="s">
        <v>59</v>
      </c>
      <c r="I68" s="52" t="s">
        <v>59</v>
      </c>
      <c r="J68" s="52" t="s">
        <v>59</v>
      </c>
      <c r="K68" s="52" t="s">
        <v>59</v>
      </c>
      <c r="L68" s="56">
        <v>0</v>
      </c>
      <c r="M68" s="52" t="s">
        <v>59</v>
      </c>
      <c r="N68" s="56">
        <v>1.43</v>
      </c>
      <c r="O68" s="56" t="s">
        <v>59</v>
      </c>
      <c r="P68" s="56" t="s">
        <v>59</v>
      </c>
      <c r="Q68" s="135">
        <v>10</v>
      </c>
      <c r="R68" s="56" t="s">
        <v>59</v>
      </c>
      <c r="S68" s="56" t="s">
        <v>59</v>
      </c>
      <c r="T68" s="56" t="s">
        <v>59</v>
      </c>
      <c r="U68" s="56" t="s">
        <v>59</v>
      </c>
      <c r="V68" s="56" t="s">
        <v>59</v>
      </c>
      <c r="W68" s="56" t="s">
        <v>59</v>
      </c>
      <c r="X68" s="56" t="s">
        <v>59</v>
      </c>
      <c r="Y68" s="56" t="s">
        <v>59</v>
      </c>
      <c r="Z68" s="56">
        <f>'1'!K85</f>
        <v>24.711334879166699</v>
      </c>
      <c r="AA68" s="56" t="s">
        <v>59</v>
      </c>
      <c r="AB68" s="56" t="s">
        <v>59</v>
      </c>
    </row>
    <row r="69" spans="1:28" s="129" customFormat="1" ht="47.25">
      <c r="A69" s="63" t="s">
        <v>199</v>
      </c>
      <c r="B69" s="132" t="s">
        <v>202</v>
      </c>
      <c r="C69" s="133" t="s">
        <v>59</v>
      </c>
      <c r="D69" s="52" t="s">
        <v>59</v>
      </c>
      <c r="E69" s="52" t="s">
        <v>59</v>
      </c>
      <c r="F69" s="52" t="s">
        <v>59</v>
      </c>
      <c r="G69" s="52" t="s">
        <v>59</v>
      </c>
      <c r="H69" s="52" t="s">
        <v>59</v>
      </c>
      <c r="I69" s="52" t="s">
        <v>59</v>
      </c>
      <c r="J69" s="52" t="s">
        <v>59</v>
      </c>
      <c r="K69" s="52" t="s">
        <v>59</v>
      </c>
      <c r="L69" s="56">
        <v>0.16</v>
      </c>
      <c r="M69" s="52" t="s">
        <v>59</v>
      </c>
      <c r="N69" s="56">
        <v>3.9</v>
      </c>
      <c r="O69" s="56" t="s">
        <v>59</v>
      </c>
      <c r="P69" s="56" t="s">
        <v>59</v>
      </c>
      <c r="Q69" s="56">
        <v>0</v>
      </c>
      <c r="R69" s="56" t="s">
        <v>59</v>
      </c>
      <c r="S69" s="56" t="s">
        <v>59</v>
      </c>
      <c r="T69" s="56" t="s">
        <v>59</v>
      </c>
      <c r="U69" s="56" t="s">
        <v>59</v>
      </c>
      <c r="V69" s="56" t="s">
        <v>59</v>
      </c>
      <c r="W69" s="56" t="s">
        <v>59</v>
      </c>
      <c r="X69" s="56" t="s">
        <v>59</v>
      </c>
      <c r="Y69" s="56" t="s">
        <v>59</v>
      </c>
      <c r="Z69" s="56">
        <f>'1'!K91</f>
        <v>9.1529254681294194</v>
      </c>
      <c r="AA69" s="56" t="s">
        <v>59</v>
      </c>
      <c r="AB69" s="56" t="s">
        <v>59</v>
      </c>
    </row>
    <row r="70" spans="1:28" s="129" customFormat="1" ht="94.5">
      <c r="A70" s="63" t="s">
        <v>211</v>
      </c>
      <c r="B70" s="132" t="s">
        <v>214</v>
      </c>
      <c r="C70" s="133" t="s">
        <v>59</v>
      </c>
      <c r="D70" s="52" t="s">
        <v>59</v>
      </c>
      <c r="E70" s="52" t="s">
        <v>59</v>
      </c>
      <c r="F70" s="52" t="s">
        <v>59</v>
      </c>
      <c r="G70" s="52" t="s">
        <v>59</v>
      </c>
      <c r="H70" s="52" t="s">
        <v>59</v>
      </c>
      <c r="I70" s="52" t="s">
        <v>59</v>
      </c>
      <c r="J70" s="52" t="s">
        <v>59</v>
      </c>
      <c r="K70" s="52" t="s">
        <v>59</v>
      </c>
      <c r="L70" s="56">
        <v>1.07</v>
      </c>
      <c r="M70" s="52" t="s">
        <v>59</v>
      </c>
      <c r="N70" s="56">
        <v>4.17</v>
      </c>
      <c r="O70" s="56" t="s">
        <v>59</v>
      </c>
      <c r="P70" s="56" t="s">
        <v>59</v>
      </c>
      <c r="Q70" s="56">
        <v>0</v>
      </c>
      <c r="R70" s="56" t="s">
        <v>59</v>
      </c>
      <c r="S70" s="56" t="s">
        <v>59</v>
      </c>
      <c r="T70" s="56" t="s">
        <v>59</v>
      </c>
      <c r="U70" s="56" t="s">
        <v>59</v>
      </c>
      <c r="V70" s="56" t="s">
        <v>59</v>
      </c>
      <c r="W70" s="56" t="s">
        <v>59</v>
      </c>
      <c r="X70" s="56" t="s">
        <v>59</v>
      </c>
      <c r="Y70" s="56" t="s">
        <v>59</v>
      </c>
      <c r="Z70" s="56">
        <f>'1'!K97</f>
        <v>13.988224623549</v>
      </c>
      <c r="AA70" s="56" t="s">
        <v>59</v>
      </c>
      <c r="AB70" s="56" t="s">
        <v>59</v>
      </c>
    </row>
    <row r="71" spans="1:28" s="129" customFormat="1" ht="63">
      <c r="A71" s="63" t="s">
        <v>223</v>
      </c>
      <c r="B71" s="132" t="s">
        <v>226</v>
      </c>
      <c r="C71" s="133" t="s">
        <v>59</v>
      </c>
      <c r="D71" s="52" t="s">
        <v>59</v>
      </c>
      <c r="E71" s="52" t="s">
        <v>59</v>
      </c>
      <c r="F71" s="52" t="s">
        <v>59</v>
      </c>
      <c r="G71" s="52" t="s">
        <v>59</v>
      </c>
      <c r="H71" s="52" t="s">
        <v>59</v>
      </c>
      <c r="I71" s="52" t="s">
        <v>59</v>
      </c>
      <c r="J71" s="52" t="s">
        <v>59</v>
      </c>
      <c r="K71" s="52" t="s">
        <v>59</v>
      </c>
      <c r="L71" s="56">
        <v>0</v>
      </c>
      <c r="M71" s="52" t="s">
        <v>59</v>
      </c>
      <c r="N71" s="56">
        <v>5.9</v>
      </c>
      <c r="O71" s="56" t="s">
        <v>59</v>
      </c>
      <c r="P71" s="56" t="s">
        <v>59</v>
      </c>
      <c r="Q71" s="135">
        <v>4</v>
      </c>
      <c r="R71" s="56" t="s">
        <v>59</v>
      </c>
      <c r="S71" s="56" t="s">
        <v>59</v>
      </c>
      <c r="T71" s="56" t="s">
        <v>59</v>
      </c>
      <c r="U71" s="56" t="s">
        <v>59</v>
      </c>
      <c r="V71" s="56" t="s">
        <v>59</v>
      </c>
      <c r="W71" s="56" t="s">
        <v>59</v>
      </c>
      <c r="X71" s="56" t="s">
        <v>59</v>
      </c>
      <c r="Y71" s="56" t="s">
        <v>59</v>
      </c>
      <c r="Z71" s="56">
        <f>'1'!K103</f>
        <v>18.569655627973599</v>
      </c>
      <c r="AA71" s="56" t="s">
        <v>59</v>
      </c>
      <c r="AB71" s="56" t="s">
        <v>59</v>
      </c>
    </row>
    <row r="72" spans="1:28" s="129" customFormat="1" ht="31.5">
      <c r="A72" s="52" t="s">
        <v>235</v>
      </c>
      <c r="B72" s="53" t="s">
        <v>236</v>
      </c>
      <c r="C72" s="52" t="s">
        <v>58</v>
      </c>
      <c r="D72" s="56">
        <v>0</v>
      </c>
      <c r="E72" s="56">
        <v>0</v>
      </c>
      <c r="F72" s="56">
        <v>0</v>
      </c>
      <c r="G72" s="56">
        <v>0</v>
      </c>
      <c r="H72" s="56">
        <v>0</v>
      </c>
      <c r="I72" s="56">
        <v>0</v>
      </c>
      <c r="J72" s="56">
        <v>0</v>
      </c>
      <c r="K72" s="56">
        <v>0</v>
      </c>
      <c r="L72" s="56">
        <v>0</v>
      </c>
      <c r="M72" s="56">
        <v>0</v>
      </c>
      <c r="N72" s="56">
        <v>0</v>
      </c>
      <c r="O72" s="56">
        <v>0</v>
      </c>
      <c r="P72" s="56">
        <v>0</v>
      </c>
      <c r="Q72" s="56">
        <v>0</v>
      </c>
      <c r="R72" s="56">
        <v>0</v>
      </c>
      <c r="S72" s="56">
        <v>0</v>
      </c>
      <c r="T72" s="56">
        <v>0</v>
      </c>
      <c r="U72" s="56">
        <v>0</v>
      </c>
      <c r="V72" s="56">
        <v>0</v>
      </c>
      <c r="W72" s="56">
        <v>0</v>
      </c>
      <c r="X72" s="56">
        <v>0</v>
      </c>
      <c r="Y72" s="56">
        <v>0</v>
      </c>
      <c r="Z72" s="56">
        <v>0</v>
      </c>
      <c r="AA72" s="56">
        <v>0</v>
      </c>
      <c r="AB72" s="56">
        <v>0</v>
      </c>
    </row>
    <row r="73" spans="1:28" s="130" customFormat="1">
      <c r="A73" s="34" t="s">
        <v>237</v>
      </c>
      <c r="B73" s="108" t="s">
        <v>238</v>
      </c>
      <c r="C73" s="34" t="s">
        <v>58</v>
      </c>
      <c r="D73" s="109">
        <v>0</v>
      </c>
      <c r="E73" s="109">
        <v>0</v>
      </c>
      <c r="F73" s="109">
        <v>0</v>
      </c>
      <c r="G73" s="109">
        <v>0</v>
      </c>
      <c r="H73" s="109">
        <v>0</v>
      </c>
      <c r="I73" s="109">
        <v>0</v>
      </c>
      <c r="J73" s="109">
        <v>0</v>
      </c>
      <c r="K73" s="109">
        <v>0</v>
      </c>
      <c r="L73" s="109">
        <v>0</v>
      </c>
      <c r="M73" s="109">
        <v>0</v>
      </c>
      <c r="N73" s="109">
        <v>0</v>
      </c>
      <c r="O73" s="109">
        <v>0</v>
      </c>
      <c r="P73" s="109">
        <v>0</v>
      </c>
      <c r="Q73" s="131">
        <f>SUM(Q74:Q82)</f>
        <v>14</v>
      </c>
      <c r="R73" s="109">
        <v>0</v>
      </c>
      <c r="S73" s="109">
        <v>0</v>
      </c>
      <c r="T73" s="109">
        <v>0</v>
      </c>
      <c r="U73" s="109">
        <v>0</v>
      </c>
      <c r="V73" s="109">
        <v>0</v>
      </c>
      <c r="W73" s="109">
        <v>0</v>
      </c>
      <c r="X73" s="109">
        <v>0</v>
      </c>
      <c r="Y73" s="109">
        <v>0</v>
      </c>
      <c r="Z73" s="109">
        <f>SUM(Z74:Z82)</f>
        <v>34.217579408319999</v>
      </c>
      <c r="AA73" s="109">
        <v>0</v>
      </c>
      <c r="AB73" s="109">
        <v>0</v>
      </c>
    </row>
    <row r="74" spans="1:28" s="129" customFormat="1">
      <c r="A74" s="63" t="s">
        <v>239</v>
      </c>
      <c r="B74" s="82" t="s">
        <v>240</v>
      </c>
      <c r="C74" s="52" t="s">
        <v>59</v>
      </c>
      <c r="D74" s="52" t="s">
        <v>59</v>
      </c>
      <c r="E74" s="52" t="s">
        <v>59</v>
      </c>
      <c r="F74" s="52" t="s">
        <v>59</v>
      </c>
      <c r="G74" s="52" t="s">
        <v>59</v>
      </c>
      <c r="H74" s="52" t="s">
        <v>59</v>
      </c>
      <c r="I74" s="52" t="s">
        <v>59</v>
      </c>
      <c r="J74" s="52" t="s">
        <v>59</v>
      </c>
      <c r="K74" s="52" t="s">
        <v>59</v>
      </c>
      <c r="L74" s="52" t="s">
        <v>59</v>
      </c>
      <c r="M74" s="52" t="s">
        <v>59</v>
      </c>
      <c r="N74" s="52" t="s">
        <v>59</v>
      </c>
      <c r="O74" s="52" t="s">
        <v>59</v>
      </c>
      <c r="P74" s="52" t="s">
        <v>59</v>
      </c>
      <c r="Q74" s="52">
        <v>1</v>
      </c>
      <c r="R74" s="52" t="s">
        <v>59</v>
      </c>
      <c r="S74" s="52" t="s">
        <v>59</v>
      </c>
      <c r="T74" s="52" t="s">
        <v>59</v>
      </c>
      <c r="U74" s="52" t="s">
        <v>59</v>
      </c>
      <c r="V74" s="52" t="s">
        <v>59</v>
      </c>
      <c r="W74" s="52" t="s">
        <v>59</v>
      </c>
      <c r="X74" s="52" t="s">
        <v>59</v>
      </c>
      <c r="Y74" s="52" t="s">
        <v>59</v>
      </c>
      <c r="Z74" s="56">
        <f>'1'!K110</f>
        <v>0.61599999648000003</v>
      </c>
      <c r="AA74" s="56" t="s">
        <v>59</v>
      </c>
      <c r="AB74" s="56" t="s">
        <v>59</v>
      </c>
    </row>
    <row r="75" spans="1:28" s="129" customFormat="1">
      <c r="A75" s="63" t="s">
        <v>241</v>
      </c>
      <c r="B75" s="82" t="s">
        <v>242</v>
      </c>
      <c r="C75" s="52" t="s">
        <v>59</v>
      </c>
      <c r="D75" s="52" t="s">
        <v>59</v>
      </c>
      <c r="E75" s="52" t="s">
        <v>59</v>
      </c>
      <c r="F75" s="52" t="s">
        <v>59</v>
      </c>
      <c r="G75" s="52" t="s">
        <v>59</v>
      </c>
      <c r="H75" s="52" t="s">
        <v>59</v>
      </c>
      <c r="I75" s="52" t="s">
        <v>59</v>
      </c>
      <c r="J75" s="52" t="s">
        <v>59</v>
      </c>
      <c r="K75" s="52" t="s">
        <v>59</v>
      </c>
      <c r="L75" s="52" t="s">
        <v>59</v>
      </c>
      <c r="M75" s="52" t="s">
        <v>59</v>
      </c>
      <c r="N75" s="52" t="s">
        <v>59</v>
      </c>
      <c r="O75" s="52" t="s">
        <v>59</v>
      </c>
      <c r="P75" s="52" t="s">
        <v>59</v>
      </c>
      <c r="Q75" s="52">
        <v>1</v>
      </c>
      <c r="R75" s="52" t="s">
        <v>59</v>
      </c>
      <c r="S75" s="52" t="s">
        <v>59</v>
      </c>
      <c r="T75" s="52" t="s">
        <v>59</v>
      </c>
      <c r="U75" s="52" t="s">
        <v>59</v>
      </c>
      <c r="V75" s="52" t="s">
        <v>59</v>
      </c>
      <c r="W75" s="52" t="s">
        <v>59</v>
      </c>
      <c r="X75" s="52" t="s">
        <v>59</v>
      </c>
      <c r="Y75" s="52" t="s">
        <v>59</v>
      </c>
      <c r="Z75" s="56">
        <f>'1'!K111</f>
        <v>8.2544000035200007</v>
      </c>
      <c r="AA75" s="56" t="s">
        <v>59</v>
      </c>
      <c r="AB75" s="56" t="s">
        <v>59</v>
      </c>
    </row>
    <row r="76" spans="1:28" s="129" customFormat="1">
      <c r="A76" s="63" t="s">
        <v>243</v>
      </c>
      <c r="B76" s="82" t="s">
        <v>244</v>
      </c>
      <c r="C76" s="52" t="s">
        <v>59</v>
      </c>
      <c r="D76" s="52" t="s">
        <v>59</v>
      </c>
      <c r="E76" s="52" t="s">
        <v>59</v>
      </c>
      <c r="F76" s="52" t="s">
        <v>59</v>
      </c>
      <c r="G76" s="52" t="s">
        <v>59</v>
      </c>
      <c r="H76" s="52" t="s">
        <v>59</v>
      </c>
      <c r="I76" s="52" t="s">
        <v>59</v>
      </c>
      <c r="J76" s="52" t="s">
        <v>59</v>
      </c>
      <c r="K76" s="52" t="s">
        <v>59</v>
      </c>
      <c r="L76" s="52" t="s">
        <v>59</v>
      </c>
      <c r="M76" s="52" t="s">
        <v>59</v>
      </c>
      <c r="N76" s="52" t="s">
        <v>59</v>
      </c>
      <c r="O76" s="52" t="s">
        <v>59</v>
      </c>
      <c r="P76" s="52" t="s">
        <v>59</v>
      </c>
      <c r="Q76" s="52">
        <v>1</v>
      </c>
      <c r="R76" s="52" t="s">
        <v>59</v>
      </c>
      <c r="S76" s="52" t="s">
        <v>59</v>
      </c>
      <c r="T76" s="52" t="s">
        <v>59</v>
      </c>
      <c r="U76" s="52" t="s">
        <v>59</v>
      </c>
      <c r="V76" s="52" t="s">
        <v>59</v>
      </c>
      <c r="W76" s="52" t="s">
        <v>59</v>
      </c>
      <c r="X76" s="52" t="s">
        <v>59</v>
      </c>
      <c r="Y76" s="52" t="s">
        <v>59</v>
      </c>
      <c r="Z76" s="56">
        <f>'1'!K112</f>
        <v>7.6559999999999997</v>
      </c>
      <c r="AA76" s="56" t="s">
        <v>59</v>
      </c>
      <c r="AB76" s="56" t="s">
        <v>59</v>
      </c>
    </row>
    <row r="77" spans="1:28" s="129" customFormat="1">
      <c r="A77" s="63" t="s">
        <v>245</v>
      </c>
      <c r="B77" s="82" t="s">
        <v>246</v>
      </c>
      <c r="C77" s="52" t="s">
        <v>59</v>
      </c>
      <c r="D77" s="52" t="s">
        <v>59</v>
      </c>
      <c r="E77" s="52" t="s">
        <v>59</v>
      </c>
      <c r="F77" s="52" t="s">
        <v>59</v>
      </c>
      <c r="G77" s="52" t="s">
        <v>59</v>
      </c>
      <c r="H77" s="52" t="s">
        <v>59</v>
      </c>
      <c r="I77" s="52" t="s">
        <v>59</v>
      </c>
      <c r="J77" s="52" t="s">
        <v>59</v>
      </c>
      <c r="K77" s="52" t="s">
        <v>59</v>
      </c>
      <c r="L77" s="52" t="s">
        <v>59</v>
      </c>
      <c r="M77" s="52" t="s">
        <v>59</v>
      </c>
      <c r="N77" s="52" t="s">
        <v>59</v>
      </c>
      <c r="O77" s="52" t="s">
        <v>59</v>
      </c>
      <c r="P77" s="52" t="s">
        <v>59</v>
      </c>
      <c r="Q77" s="52">
        <v>2</v>
      </c>
      <c r="R77" s="52" t="s">
        <v>59</v>
      </c>
      <c r="S77" s="52" t="s">
        <v>59</v>
      </c>
      <c r="T77" s="52" t="s">
        <v>59</v>
      </c>
      <c r="U77" s="52" t="s">
        <v>59</v>
      </c>
      <c r="V77" s="52" t="s">
        <v>59</v>
      </c>
      <c r="W77" s="52" t="s">
        <v>59</v>
      </c>
      <c r="X77" s="52" t="s">
        <v>59</v>
      </c>
      <c r="Y77" s="52" t="s">
        <v>59</v>
      </c>
      <c r="Z77" s="56">
        <f>'1'!K113</f>
        <v>8.0959999929599995</v>
      </c>
      <c r="AA77" s="56" t="s">
        <v>59</v>
      </c>
      <c r="AB77" s="56" t="s">
        <v>59</v>
      </c>
    </row>
    <row r="78" spans="1:28" s="129" customFormat="1">
      <c r="A78" s="63" t="s">
        <v>247</v>
      </c>
      <c r="B78" s="82" t="s">
        <v>248</v>
      </c>
      <c r="C78" s="52" t="s">
        <v>59</v>
      </c>
      <c r="D78" s="52" t="s">
        <v>59</v>
      </c>
      <c r="E78" s="52" t="s">
        <v>59</v>
      </c>
      <c r="F78" s="52" t="s">
        <v>59</v>
      </c>
      <c r="G78" s="52" t="s">
        <v>59</v>
      </c>
      <c r="H78" s="52" t="s">
        <v>59</v>
      </c>
      <c r="I78" s="52" t="s">
        <v>59</v>
      </c>
      <c r="J78" s="52" t="s">
        <v>59</v>
      </c>
      <c r="K78" s="52" t="s">
        <v>59</v>
      </c>
      <c r="L78" s="52" t="s">
        <v>59</v>
      </c>
      <c r="M78" s="52" t="s">
        <v>59</v>
      </c>
      <c r="N78" s="52" t="s">
        <v>59</v>
      </c>
      <c r="O78" s="52" t="s">
        <v>59</v>
      </c>
      <c r="P78" s="52" t="s">
        <v>59</v>
      </c>
      <c r="Q78" s="52">
        <v>1</v>
      </c>
      <c r="R78" s="52" t="s">
        <v>59</v>
      </c>
      <c r="S78" s="52" t="s">
        <v>59</v>
      </c>
      <c r="T78" s="52" t="s">
        <v>59</v>
      </c>
      <c r="U78" s="52" t="s">
        <v>59</v>
      </c>
      <c r="V78" s="52" t="s">
        <v>59</v>
      </c>
      <c r="W78" s="52" t="s">
        <v>59</v>
      </c>
      <c r="X78" s="52" t="s">
        <v>59</v>
      </c>
      <c r="Y78" s="52" t="s">
        <v>59</v>
      </c>
      <c r="Z78" s="56">
        <f>'1'!K114</f>
        <v>0.70400000352000003</v>
      </c>
      <c r="AA78" s="56" t="s">
        <v>59</v>
      </c>
      <c r="AB78" s="56" t="s">
        <v>59</v>
      </c>
    </row>
    <row r="79" spans="1:28" s="129" customFormat="1">
      <c r="A79" s="63" t="s">
        <v>249</v>
      </c>
      <c r="B79" s="82" t="s">
        <v>250</v>
      </c>
      <c r="C79" s="52" t="s">
        <v>59</v>
      </c>
      <c r="D79" s="52" t="s">
        <v>59</v>
      </c>
      <c r="E79" s="52" t="s">
        <v>59</v>
      </c>
      <c r="F79" s="52" t="s">
        <v>59</v>
      </c>
      <c r="G79" s="52" t="s">
        <v>59</v>
      </c>
      <c r="H79" s="52" t="s">
        <v>59</v>
      </c>
      <c r="I79" s="52" t="s">
        <v>59</v>
      </c>
      <c r="J79" s="52" t="s">
        <v>59</v>
      </c>
      <c r="K79" s="52" t="s">
        <v>59</v>
      </c>
      <c r="L79" s="52" t="s">
        <v>59</v>
      </c>
      <c r="M79" s="52" t="s">
        <v>59</v>
      </c>
      <c r="N79" s="52" t="s">
        <v>59</v>
      </c>
      <c r="O79" s="52" t="s">
        <v>59</v>
      </c>
      <c r="P79" s="52" t="s">
        <v>59</v>
      </c>
      <c r="Q79" s="52">
        <v>8</v>
      </c>
      <c r="R79" s="52" t="s">
        <v>59</v>
      </c>
      <c r="S79" s="52" t="s">
        <v>59</v>
      </c>
      <c r="T79" s="52" t="s">
        <v>59</v>
      </c>
      <c r="U79" s="52" t="s">
        <v>59</v>
      </c>
      <c r="V79" s="52" t="s">
        <v>59</v>
      </c>
      <c r="W79" s="52" t="s">
        <v>59</v>
      </c>
      <c r="X79" s="52" t="s">
        <v>59</v>
      </c>
      <c r="Y79" s="52" t="s">
        <v>59</v>
      </c>
      <c r="Z79" s="56">
        <f>'1'!K115</f>
        <v>7.8847999718399997</v>
      </c>
      <c r="AA79" s="56" t="s">
        <v>59</v>
      </c>
      <c r="AB79" s="56" t="s">
        <v>59</v>
      </c>
    </row>
    <row r="80" spans="1:28" s="129" customFormat="1">
      <c r="A80" s="63" t="s">
        <v>251</v>
      </c>
      <c r="B80" s="83" t="s">
        <v>252</v>
      </c>
      <c r="C80" s="52" t="s">
        <v>59</v>
      </c>
      <c r="D80" s="52" t="s">
        <v>59</v>
      </c>
      <c r="E80" s="52" t="s">
        <v>59</v>
      </c>
      <c r="F80" s="52" t="s">
        <v>59</v>
      </c>
      <c r="G80" s="52" t="s">
        <v>59</v>
      </c>
      <c r="H80" s="52" t="s">
        <v>59</v>
      </c>
      <c r="I80" s="52" t="s">
        <v>59</v>
      </c>
      <c r="J80" s="52" t="s">
        <v>59</v>
      </c>
      <c r="K80" s="52" t="s">
        <v>59</v>
      </c>
      <c r="L80" s="52" t="s">
        <v>59</v>
      </c>
      <c r="M80" s="52" t="s">
        <v>59</v>
      </c>
      <c r="N80" s="52" t="s">
        <v>59</v>
      </c>
      <c r="O80" s="52" t="s">
        <v>59</v>
      </c>
      <c r="P80" s="52" t="s">
        <v>59</v>
      </c>
      <c r="Q80" s="52">
        <v>0</v>
      </c>
      <c r="R80" s="52" t="s">
        <v>59</v>
      </c>
      <c r="S80" s="52" t="s">
        <v>59</v>
      </c>
      <c r="T80" s="52" t="s">
        <v>59</v>
      </c>
      <c r="U80" s="52" t="s">
        <v>59</v>
      </c>
      <c r="V80" s="52" t="s">
        <v>59</v>
      </c>
      <c r="W80" s="52" t="s">
        <v>59</v>
      </c>
      <c r="X80" s="52" t="s">
        <v>59</v>
      </c>
      <c r="Y80" s="52" t="s">
        <v>59</v>
      </c>
      <c r="Z80" s="56">
        <f>'1'!K116</f>
        <v>0</v>
      </c>
      <c r="AA80" s="56" t="s">
        <v>59</v>
      </c>
      <c r="AB80" s="56" t="s">
        <v>59</v>
      </c>
    </row>
    <row r="81" spans="1:28" s="129" customFormat="1">
      <c r="A81" s="63" t="s">
        <v>253</v>
      </c>
      <c r="B81" s="82" t="s">
        <v>254</v>
      </c>
      <c r="C81" s="52" t="s">
        <v>59</v>
      </c>
      <c r="D81" s="52" t="s">
        <v>59</v>
      </c>
      <c r="E81" s="52" t="s">
        <v>59</v>
      </c>
      <c r="F81" s="52" t="s">
        <v>59</v>
      </c>
      <c r="G81" s="52" t="s">
        <v>59</v>
      </c>
      <c r="H81" s="52" t="s">
        <v>59</v>
      </c>
      <c r="I81" s="52" t="s">
        <v>59</v>
      </c>
      <c r="J81" s="52" t="s">
        <v>59</v>
      </c>
      <c r="K81" s="52" t="s">
        <v>59</v>
      </c>
      <c r="L81" s="52" t="s">
        <v>59</v>
      </c>
      <c r="M81" s="52" t="s">
        <v>59</v>
      </c>
      <c r="N81" s="52" t="s">
        <v>59</v>
      </c>
      <c r="O81" s="52" t="s">
        <v>59</v>
      </c>
      <c r="P81" s="52" t="s">
        <v>59</v>
      </c>
      <c r="Q81" s="52">
        <v>0</v>
      </c>
      <c r="R81" s="52" t="s">
        <v>59</v>
      </c>
      <c r="S81" s="52" t="s">
        <v>59</v>
      </c>
      <c r="T81" s="52" t="s">
        <v>59</v>
      </c>
      <c r="U81" s="52" t="s">
        <v>59</v>
      </c>
      <c r="V81" s="52" t="s">
        <v>59</v>
      </c>
      <c r="W81" s="52" t="s">
        <v>59</v>
      </c>
      <c r="X81" s="52" t="s">
        <v>59</v>
      </c>
      <c r="Y81" s="52" t="s">
        <v>59</v>
      </c>
      <c r="Z81" s="56">
        <f>'1'!K117</f>
        <v>0.50125944</v>
      </c>
      <c r="AA81" s="56" t="s">
        <v>59</v>
      </c>
      <c r="AB81" s="56" t="s">
        <v>59</v>
      </c>
    </row>
    <row r="82" spans="1:28" s="129" customFormat="1">
      <c r="A82" s="63" t="s">
        <v>255</v>
      </c>
      <c r="B82" s="82" t="s">
        <v>256</v>
      </c>
      <c r="C82" s="52" t="s">
        <v>59</v>
      </c>
      <c r="D82" s="52" t="s">
        <v>59</v>
      </c>
      <c r="E82" s="52" t="s">
        <v>59</v>
      </c>
      <c r="F82" s="52" t="s">
        <v>59</v>
      </c>
      <c r="G82" s="52" t="s">
        <v>59</v>
      </c>
      <c r="H82" s="52" t="s">
        <v>59</v>
      </c>
      <c r="I82" s="52" t="s">
        <v>59</v>
      </c>
      <c r="J82" s="52" t="s">
        <v>59</v>
      </c>
      <c r="K82" s="52" t="s">
        <v>59</v>
      </c>
      <c r="L82" s="52" t="s">
        <v>59</v>
      </c>
      <c r="M82" s="52" t="s">
        <v>59</v>
      </c>
      <c r="N82" s="52" t="s">
        <v>59</v>
      </c>
      <c r="O82" s="52" t="s">
        <v>59</v>
      </c>
      <c r="P82" s="52" t="s">
        <v>59</v>
      </c>
      <c r="Q82" s="52">
        <v>0</v>
      </c>
      <c r="R82" s="52" t="s">
        <v>59</v>
      </c>
      <c r="S82" s="52" t="s">
        <v>59</v>
      </c>
      <c r="T82" s="52" t="s">
        <v>59</v>
      </c>
      <c r="U82" s="52" t="s">
        <v>59</v>
      </c>
      <c r="V82" s="52" t="s">
        <v>59</v>
      </c>
      <c r="W82" s="52" t="s">
        <v>59</v>
      </c>
      <c r="X82" s="52" t="s">
        <v>59</v>
      </c>
      <c r="Y82" s="52" t="s">
        <v>59</v>
      </c>
      <c r="Z82" s="56">
        <f>'1'!K118</f>
        <v>0.50512000000000001</v>
      </c>
      <c r="AA82" s="56" t="s">
        <v>59</v>
      </c>
      <c r="AB82" s="56" t="s">
        <v>59</v>
      </c>
    </row>
    <row r="83" spans="1:28" s="129" customFormat="1">
      <c r="A83" s="136"/>
      <c r="B83" s="119"/>
      <c r="C83" s="137"/>
      <c r="D83" s="137"/>
      <c r="E83" s="137"/>
      <c r="F83" s="137"/>
      <c r="G83" s="137"/>
      <c r="H83" s="137"/>
      <c r="I83" s="137"/>
      <c r="J83" s="84"/>
      <c r="K83" s="84"/>
      <c r="L83" s="137"/>
      <c r="M83" s="137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</row>
    <row r="84" spans="1:28" s="129" customFormat="1">
      <c r="A84" s="136"/>
      <c r="B84" s="119"/>
      <c r="C84" s="137"/>
      <c r="D84" s="137"/>
      <c r="E84" s="137"/>
      <c r="F84" s="137"/>
      <c r="G84" s="137"/>
      <c r="H84" s="137"/>
      <c r="I84" s="137"/>
      <c r="J84" s="84"/>
      <c r="K84" s="84"/>
      <c r="L84" s="137"/>
      <c r="M84" s="137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</row>
    <row r="86" spans="1:28" ht="18" customHeight="1">
      <c r="A86" s="259" t="s">
        <v>352</v>
      </c>
      <c r="B86" s="259"/>
      <c r="C86" s="259"/>
      <c r="D86" s="259"/>
      <c r="E86" s="259"/>
      <c r="F86" s="259"/>
      <c r="G86" s="259"/>
      <c r="H86" s="259"/>
      <c r="I86" s="259"/>
      <c r="J86" s="259"/>
      <c r="K86" s="259"/>
      <c r="L86" s="259"/>
      <c r="M86" s="259"/>
      <c r="N86" s="259"/>
      <c r="O86" s="259"/>
      <c r="P86" s="259"/>
      <c r="Q86" s="259"/>
      <c r="R86" s="259"/>
      <c r="S86" s="259"/>
      <c r="T86" s="259"/>
      <c r="U86" s="259"/>
      <c r="V86" s="259"/>
      <c r="W86" s="259"/>
      <c r="X86" s="259"/>
      <c r="Y86" s="259"/>
      <c r="Z86" s="259"/>
      <c r="AA86" s="259"/>
      <c r="AB86" s="259"/>
    </row>
    <row r="87" spans="1:28" ht="17.25" customHeight="1">
      <c r="A87" s="259" t="s">
        <v>353</v>
      </c>
      <c r="B87" s="259"/>
      <c r="C87" s="259"/>
      <c r="D87" s="259"/>
      <c r="E87" s="259"/>
      <c r="F87" s="259"/>
      <c r="G87" s="259"/>
      <c r="H87" s="259"/>
      <c r="I87" s="259"/>
      <c r="J87" s="259"/>
      <c r="K87" s="259"/>
      <c r="L87" s="259"/>
      <c r="M87" s="259"/>
      <c r="N87" s="259"/>
      <c r="O87" s="259"/>
      <c r="P87" s="259"/>
      <c r="Q87" s="259"/>
      <c r="R87" s="259"/>
      <c r="S87" s="259"/>
      <c r="T87" s="259"/>
      <c r="U87" s="259"/>
      <c r="V87" s="259"/>
      <c r="W87" s="259"/>
      <c r="X87" s="259"/>
      <c r="Y87" s="259"/>
      <c r="Z87" s="259"/>
      <c r="AA87" s="259"/>
      <c r="AB87" s="259"/>
    </row>
    <row r="88" spans="1:28" ht="15" customHeight="1">
      <c r="A88" s="260" t="s">
        <v>354</v>
      </c>
      <c r="B88" s="260"/>
      <c r="C88" s="260"/>
      <c r="D88" s="260"/>
      <c r="E88" s="260"/>
      <c r="F88" s="260"/>
      <c r="G88" s="260"/>
      <c r="H88" s="260"/>
      <c r="I88" s="260"/>
      <c r="J88" s="260"/>
      <c r="K88" s="260"/>
      <c r="L88" s="260"/>
      <c r="M88" s="260"/>
      <c r="N88" s="260"/>
      <c r="O88" s="260"/>
      <c r="P88" s="260"/>
      <c r="Q88" s="260"/>
      <c r="R88" s="260"/>
      <c r="S88" s="260"/>
      <c r="T88" s="260"/>
      <c r="U88" s="260"/>
      <c r="V88" s="260"/>
      <c r="W88" s="260"/>
      <c r="X88" s="260"/>
      <c r="Y88" s="260"/>
      <c r="Z88" s="260"/>
      <c r="AA88" s="260"/>
      <c r="AB88" s="260"/>
    </row>
    <row r="89" spans="1:28" ht="38.25" customHeight="1">
      <c r="A89" s="261" t="s">
        <v>355</v>
      </c>
      <c r="B89" s="261"/>
      <c r="C89" s="261"/>
      <c r="D89" s="261"/>
      <c r="E89" s="261"/>
      <c r="F89" s="261"/>
      <c r="G89" s="261"/>
      <c r="H89" s="261"/>
      <c r="I89" s="261"/>
      <c r="J89" s="261"/>
      <c r="K89" s="261"/>
      <c r="L89" s="261"/>
      <c r="M89" s="261"/>
      <c r="N89" s="261"/>
      <c r="O89" s="261"/>
      <c r="P89" s="261"/>
      <c r="Q89" s="261"/>
      <c r="R89" s="261"/>
      <c r="S89" s="261"/>
      <c r="T89" s="261"/>
      <c r="U89" s="261"/>
      <c r="V89" s="261"/>
      <c r="W89" s="261"/>
      <c r="X89" s="261"/>
      <c r="Y89" s="261"/>
      <c r="Z89" s="261"/>
      <c r="AA89" s="261"/>
      <c r="AB89" s="261"/>
    </row>
    <row r="90" spans="1:28" ht="17.25" customHeight="1">
      <c r="A90" s="262"/>
      <c r="B90" s="262"/>
      <c r="C90" s="262"/>
      <c r="D90" s="262"/>
      <c r="E90" s="262"/>
      <c r="F90" s="262"/>
      <c r="G90" s="262"/>
      <c r="H90" s="262"/>
      <c r="I90" s="262"/>
      <c r="J90" s="262"/>
      <c r="K90" s="262"/>
      <c r="L90" s="262"/>
      <c r="M90" s="262"/>
      <c r="N90" s="262"/>
      <c r="O90" s="262"/>
      <c r="P90" s="262"/>
      <c r="Q90" s="262"/>
      <c r="R90" s="262"/>
      <c r="S90" s="262"/>
      <c r="T90" s="262"/>
      <c r="U90" s="262"/>
      <c r="V90" s="262"/>
      <c r="W90" s="262"/>
      <c r="X90" s="262"/>
      <c r="Y90" s="262"/>
      <c r="Z90" s="262"/>
      <c r="AA90" s="262"/>
      <c r="AB90" s="262"/>
    </row>
  </sheetData>
  <mergeCells count="21">
    <mergeCell ref="A86:AB86"/>
    <mergeCell ref="A87:AB87"/>
    <mergeCell ref="A88:AB88"/>
    <mergeCell ref="A89:AB89"/>
    <mergeCell ref="A90:AB90"/>
    <mergeCell ref="A10:AB10"/>
    <mergeCell ref="A11:A14"/>
    <mergeCell ref="B11:B14"/>
    <mergeCell ref="C11:C14"/>
    <mergeCell ref="D11:AB11"/>
    <mergeCell ref="D12:K12"/>
    <mergeCell ref="L12:Q12"/>
    <mergeCell ref="R12:T12"/>
    <mergeCell ref="U12:V12"/>
    <mergeCell ref="W12:Y12"/>
    <mergeCell ref="Z12:AA12"/>
    <mergeCell ref="A4:AB4"/>
    <mergeCell ref="A5:AB5"/>
    <mergeCell ref="A6:AB6"/>
    <mergeCell ref="A8:AB8"/>
    <mergeCell ref="A9:AB9"/>
  </mergeCells>
  <pageMargins left="0.70866141732283472" right="0.70866141732283472" top="0.74803149606299213" bottom="0.74803149606299213" header="0.31496062992125984" footer="0.51181102362204722"/>
  <pageSetup paperSize="9" scale="13" firstPageNumber="0" orientation="landscape" horizontalDpi="300" verticalDpi="300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MK90"/>
  <sheetViews>
    <sheetView view="pageBreakPreview" topLeftCell="K1" zoomScale="70" zoomScaleNormal="100" zoomScalePageLayoutView="70" workbookViewId="0">
      <selection activeCell="AB1" sqref="AB1"/>
    </sheetView>
  </sheetViews>
  <sheetFormatPr defaultRowHeight="15.75"/>
  <cols>
    <col min="1" max="1" width="9.75" style="118" customWidth="1"/>
    <col min="2" max="2" width="55" style="118" customWidth="1"/>
    <col min="3" max="8" width="12.75" style="118" customWidth="1"/>
    <col min="9" max="15" width="8.125" style="118" customWidth="1"/>
    <col min="16" max="16" width="11.5" style="118" customWidth="1"/>
    <col min="17" max="25" width="8.125" style="118" customWidth="1"/>
    <col min="26" max="26" width="16.375" style="118" customWidth="1"/>
    <col min="27" max="27" width="15.25" style="118" customWidth="1"/>
    <col min="28" max="28" width="18.25" style="118" customWidth="1"/>
    <col min="29" max="1025" width="9" style="118" customWidth="1"/>
  </cols>
  <sheetData>
    <row r="1" spans="1:41" ht="18.75">
      <c r="X1" s="1"/>
      <c r="Y1" s="1"/>
      <c r="Z1" s="1"/>
      <c r="AA1" s="1"/>
      <c r="AB1" s="2" t="s">
        <v>0</v>
      </c>
    </row>
    <row r="2" spans="1:41" ht="18.75">
      <c r="N2" s="119"/>
      <c r="O2" s="119"/>
      <c r="P2" s="119"/>
      <c r="Q2" s="119"/>
      <c r="X2" s="1"/>
      <c r="Y2" s="1"/>
      <c r="Z2" s="1"/>
      <c r="AA2" s="1"/>
      <c r="AB2" s="3" t="s">
        <v>1</v>
      </c>
    </row>
    <row r="3" spans="1:41">
      <c r="N3" s="120"/>
      <c r="O3" s="120"/>
      <c r="P3" s="120"/>
      <c r="Q3" s="120"/>
    </row>
    <row r="4" spans="1:41" ht="18.75">
      <c r="A4" s="254" t="s">
        <v>2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</row>
    <row r="5" spans="1:41" ht="18.75">
      <c r="A5" s="254" t="s">
        <v>291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</row>
    <row r="6" spans="1:41" ht="18.75">
      <c r="A6" s="255" t="s">
        <v>356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</row>
    <row r="7" spans="1:41" ht="15.75" customHeight="1"/>
    <row r="8" spans="1:41" ht="21.75" customHeight="1">
      <c r="A8" s="238" t="str">
        <f>'1'!A7:T7</f>
        <v xml:space="preserve">Акционерное общество "Тамбовская сетевая компания" 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</row>
    <row r="9" spans="1:41" ht="15.75" customHeight="1">
      <c r="A9" s="239" t="s">
        <v>5</v>
      </c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</row>
    <row r="10" spans="1:41" s="120" customFormat="1" ht="15.75" customHeight="1">
      <c r="A10" s="256"/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</row>
    <row r="11" spans="1:41" s="122" customFormat="1" ht="33.75" customHeight="1">
      <c r="A11" s="257" t="s">
        <v>6</v>
      </c>
      <c r="B11" s="257" t="s">
        <v>261</v>
      </c>
      <c r="C11" s="257" t="s">
        <v>262</v>
      </c>
      <c r="D11" s="258" t="s">
        <v>293</v>
      </c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</row>
    <row r="12" spans="1:41" ht="176.25" customHeight="1">
      <c r="A12" s="257"/>
      <c r="B12" s="257"/>
      <c r="C12" s="257"/>
      <c r="D12" s="258" t="s">
        <v>294</v>
      </c>
      <c r="E12" s="258"/>
      <c r="F12" s="258"/>
      <c r="G12" s="258"/>
      <c r="H12" s="258"/>
      <c r="I12" s="258"/>
      <c r="J12" s="258"/>
      <c r="K12" s="258"/>
      <c r="L12" s="257" t="s">
        <v>295</v>
      </c>
      <c r="M12" s="257"/>
      <c r="N12" s="257"/>
      <c r="O12" s="257"/>
      <c r="P12" s="257"/>
      <c r="Q12" s="257"/>
      <c r="R12" s="257" t="s">
        <v>296</v>
      </c>
      <c r="S12" s="257"/>
      <c r="T12" s="257"/>
      <c r="U12" s="257" t="s">
        <v>297</v>
      </c>
      <c r="V12" s="257"/>
      <c r="W12" s="257" t="s">
        <v>298</v>
      </c>
      <c r="X12" s="257"/>
      <c r="Y12" s="257"/>
      <c r="Z12" s="257" t="s">
        <v>299</v>
      </c>
      <c r="AA12" s="257"/>
      <c r="AB12" s="19" t="s">
        <v>300</v>
      </c>
    </row>
    <row r="13" spans="1:41" s="125" customFormat="1" ht="197.25" customHeight="1">
      <c r="A13" s="257"/>
      <c r="B13" s="257"/>
      <c r="C13" s="257"/>
      <c r="D13" s="123" t="s">
        <v>301</v>
      </c>
      <c r="E13" s="123" t="s">
        <v>302</v>
      </c>
      <c r="F13" s="123" t="s">
        <v>303</v>
      </c>
      <c r="G13" s="123" t="s">
        <v>304</v>
      </c>
      <c r="H13" s="123" t="s">
        <v>305</v>
      </c>
      <c r="I13" s="123" t="s">
        <v>306</v>
      </c>
      <c r="J13" s="123" t="s">
        <v>307</v>
      </c>
      <c r="K13" s="123" t="s">
        <v>308</v>
      </c>
      <c r="L13" s="123" t="s">
        <v>309</v>
      </c>
      <c r="M13" s="123" t="s">
        <v>310</v>
      </c>
      <c r="N13" s="123" t="s">
        <v>311</v>
      </c>
      <c r="O13" s="123" t="s">
        <v>312</v>
      </c>
      <c r="P13" s="124" t="s">
        <v>313</v>
      </c>
      <c r="Q13" s="124" t="s">
        <v>314</v>
      </c>
      <c r="R13" s="123" t="s">
        <v>315</v>
      </c>
      <c r="S13" s="123" t="s">
        <v>316</v>
      </c>
      <c r="T13" s="123" t="s">
        <v>317</v>
      </c>
      <c r="U13" s="123" t="s">
        <v>318</v>
      </c>
      <c r="V13" s="123" t="s">
        <v>319</v>
      </c>
      <c r="W13" s="123" t="s">
        <v>320</v>
      </c>
      <c r="X13" s="123" t="s">
        <v>321</v>
      </c>
      <c r="Y13" s="123" t="s">
        <v>322</v>
      </c>
      <c r="Z13" s="123" t="s">
        <v>323</v>
      </c>
      <c r="AA13" s="123" t="s">
        <v>322</v>
      </c>
      <c r="AB13" s="123" t="s">
        <v>324</v>
      </c>
    </row>
    <row r="14" spans="1:41" ht="135.75" hidden="1" customHeight="1">
      <c r="A14" s="257"/>
      <c r="B14" s="257"/>
      <c r="C14" s="257"/>
      <c r="D14" s="19"/>
      <c r="E14" s="19"/>
      <c r="F14" s="19"/>
      <c r="G14" s="19"/>
      <c r="H14" s="19"/>
      <c r="I14" s="126" t="s">
        <v>281</v>
      </c>
      <c r="J14" s="126" t="s">
        <v>281</v>
      </c>
      <c r="K14" s="126" t="s">
        <v>281</v>
      </c>
      <c r="L14" s="126"/>
      <c r="M14" s="126"/>
      <c r="N14" s="126" t="s">
        <v>281</v>
      </c>
      <c r="O14" s="126" t="s">
        <v>281</v>
      </c>
      <c r="P14" s="126" t="s">
        <v>281</v>
      </c>
      <c r="Q14" s="126" t="s">
        <v>325</v>
      </c>
      <c r="R14" s="126" t="s">
        <v>281</v>
      </c>
      <c r="S14" s="126" t="s">
        <v>281</v>
      </c>
      <c r="T14" s="126" t="s">
        <v>281</v>
      </c>
      <c r="U14" s="126" t="s">
        <v>281</v>
      </c>
      <c r="V14" s="126" t="s">
        <v>281</v>
      </c>
      <c r="W14" s="126" t="s">
        <v>281</v>
      </c>
      <c r="X14" s="126" t="s">
        <v>281</v>
      </c>
      <c r="Y14" s="126" t="s">
        <v>281</v>
      </c>
      <c r="Z14" s="126" t="s">
        <v>281</v>
      </c>
      <c r="AA14" s="126" t="s">
        <v>281</v>
      </c>
      <c r="AB14" s="126" t="s">
        <v>281</v>
      </c>
    </row>
    <row r="15" spans="1:41" s="129" customFormat="1">
      <c r="A15" s="18">
        <v>1</v>
      </c>
      <c r="B15" s="127">
        <v>2</v>
      </c>
      <c r="C15" s="18">
        <v>3</v>
      </c>
      <c r="D15" s="128" t="s">
        <v>326</v>
      </c>
      <c r="E15" s="128" t="s">
        <v>327</v>
      </c>
      <c r="F15" s="128" t="s">
        <v>328</v>
      </c>
      <c r="G15" s="128" t="s">
        <v>329</v>
      </c>
      <c r="H15" s="128" t="s">
        <v>330</v>
      </c>
      <c r="I15" s="128" t="s">
        <v>331</v>
      </c>
      <c r="J15" s="128" t="s">
        <v>332</v>
      </c>
      <c r="K15" s="128" t="s">
        <v>333</v>
      </c>
      <c r="L15" s="128" t="s">
        <v>334</v>
      </c>
      <c r="M15" s="128" t="s">
        <v>335</v>
      </c>
      <c r="N15" s="128" t="s">
        <v>336</v>
      </c>
      <c r="O15" s="128" t="s">
        <v>337</v>
      </c>
      <c r="P15" s="128" t="s">
        <v>338</v>
      </c>
      <c r="Q15" s="128" t="s">
        <v>339</v>
      </c>
      <c r="R15" s="128" t="s">
        <v>340</v>
      </c>
      <c r="S15" s="128" t="s">
        <v>341</v>
      </c>
      <c r="T15" s="128" t="s">
        <v>342</v>
      </c>
      <c r="U15" s="128" t="s">
        <v>343</v>
      </c>
      <c r="V15" s="128" t="s">
        <v>344</v>
      </c>
      <c r="W15" s="128" t="s">
        <v>345</v>
      </c>
      <c r="X15" s="128" t="s">
        <v>346</v>
      </c>
      <c r="Y15" s="128" t="s">
        <v>347</v>
      </c>
      <c r="Z15" s="128" t="s">
        <v>348</v>
      </c>
      <c r="AA15" s="128" t="s">
        <v>349</v>
      </c>
      <c r="AB15" s="128" t="s">
        <v>350</v>
      </c>
    </row>
    <row r="16" spans="1:41" s="129" customFormat="1">
      <c r="A16" s="52" t="s">
        <v>60</v>
      </c>
      <c r="B16" s="53" t="s">
        <v>61</v>
      </c>
      <c r="C16" s="52" t="s">
        <v>58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</row>
    <row r="17" spans="1:28" s="129" customFormat="1" ht="31.5">
      <c r="A17" s="52" t="s">
        <v>62</v>
      </c>
      <c r="B17" s="53" t="s">
        <v>63</v>
      </c>
      <c r="C17" s="52" t="s">
        <v>58</v>
      </c>
      <c r="D17" s="56">
        <f t="shared" ref="D17:AB17" si="0">D42</f>
        <v>0</v>
      </c>
      <c r="E17" s="56">
        <f t="shared" si="0"/>
        <v>0</v>
      </c>
      <c r="F17" s="56">
        <f t="shared" si="0"/>
        <v>0</v>
      </c>
      <c r="G17" s="56">
        <f t="shared" si="0"/>
        <v>0</v>
      </c>
      <c r="H17" s="56">
        <f t="shared" si="0"/>
        <v>0</v>
      </c>
      <c r="I17" s="56">
        <f t="shared" si="0"/>
        <v>0</v>
      </c>
      <c r="J17" s="56">
        <f t="shared" si="0"/>
        <v>0</v>
      </c>
      <c r="K17" s="56">
        <f t="shared" si="0"/>
        <v>0</v>
      </c>
      <c r="L17" s="56">
        <f t="shared" si="0"/>
        <v>0</v>
      </c>
      <c r="M17" s="56">
        <f t="shared" si="0"/>
        <v>0</v>
      </c>
      <c r="N17" s="56">
        <f t="shared" si="0"/>
        <v>0</v>
      </c>
      <c r="O17" s="56">
        <f t="shared" si="0"/>
        <v>0</v>
      </c>
      <c r="P17" s="56">
        <f t="shared" si="0"/>
        <v>0</v>
      </c>
      <c r="Q17" s="56">
        <f t="shared" si="0"/>
        <v>0</v>
      </c>
      <c r="R17" s="56">
        <f t="shared" si="0"/>
        <v>0</v>
      </c>
      <c r="S17" s="56">
        <f t="shared" si="0"/>
        <v>0</v>
      </c>
      <c r="T17" s="56">
        <f t="shared" si="0"/>
        <v>0</v>
      </c>
      <c r="U17" s="56">
        <f t="shared" si="0"/>
        <v>0</v>
      </c>
      <c r="V17" s="56">
        <f t="shared" si="0"/>
        <v>0</v>
      </c>
      <c r="W17" s="56">
        <f t="shared" si="0"/>
        <v>0</v>
      </c>
      <c r="X17" s="56">
        <f t="shared" si="0"/>
        <v>0</v>
      </c>
      <c r="Y17" s="56">
        <f t="shared" si="0"/>
        <v>0</v>
      </c>
      <c r="Z17" s="56">
        <f t="shared" si="0"/>
        <v>0</v>
      </c>
      <c r="AA17" s="56">
        <f t="shared" si="0"/>
        <v>0</v>
      </c>
      <c r="AB17" s="56">
        <f t="shared" si="0"/>
        <v>0</v>
      </c>
    </row>
    <row r="18" spans="1:28" s="129" customFormat="1" ht="47.25">
      <c r="A18" s="52" t="s">
        <v>64</v>
      </c>
      <c r="B18" s="53" t="s">
        <v>65</v>
      </c>
      <c r="C18" s="52" t="s">
        <v>58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</row>
    <row r="19" spans="1:28" s="130" customFormat="1" ht="31.5">
      <c r="A19" s="32" t="s">
        <v>66</v>
      </c>
      <c r="B19" s="33" t="s">
        <v>67</v>
      </c>
      <c r="C19" s="34" t="s">
        <v>58</v>
      </c>
      <c r="D19" s="44">
        <f t="shared" ref="D19:AB19" si="1">D64</f>
        <v>0</v>
      </c>
      <c r="E19" s="44">
        <f t="shared" si="1"/>
        <v>0</v>
      </c>
      <c r="F19" s="44">
        <f t="shared" si="1"/>
        <v>0</v>
      </c>
      <c r="G19" s="44">
        <f t="shared" si="1"/>
        <v>0</v>
      </c>
      <c r="H19" s="44">
        <f t="shared" si="1"/>
        <v>0</v>
      </c>
      <c r="I19" s="44">
        <f t="shared" si="1"/>
        <v>0</v>
      </c>
      <c r="J19" s="44">
        <f t="shared" si="1"/>
        <v>0</v>
      </c>
      <c r="K19" s="44">
        <f t="shared" si="1"/>
        <v>0</v>
      </c>
      <c r="L19" s="44">
        <f t="shared" si="1"/>
        <v>1.23</v>
      </c>
      <c r="M19" s="44">
        <f t="shared" si="1"/>
        <v>0</v>
      </c>
      <c r="N19" s="44">
        <f t="shared" si="1"/>
        <v>40.089999999999996</v>
      </c>
      <c r="O19" s="44">
        <f t="shared" si="1"/>
        <v>0</v>
      </c>
      <c r="P19" s="44">
        <f t="shared" si="1"/>
        <v>0</v>
      </c>
      <c r="Q19" s="43">
        <f t="shared" si="1"/>
        <v>9</v>
      </c>
      <c r="R19" s="44">
        <f t="shared" si="1"/>
        <v>0</v>
      </c>
      <c r="S19" s="44">
        <f t="shared" si="1"/>
        <v>0</v>
      </c>
      <c r="T19" s="44">
        <f t="shared" si="1"/>
        <v>0</v>
      </c>
      <c r="U19" s="44">
        <f t="shared" si="1"/>
        <v>0</v>
      </c>
      <c r="V19" s="44">
        <f t="shared" si="1"/>
        <v>0</v>
      </c>
      <c r="W19" s="44">
        <f t="shared" si="1"/>
        <v>0</v>
      </c>
      <c r="X19" s="44">
        <f t="shared" si="1"/>
        <v>0</v>
      </c>
      <c r="Y19" s="44">
        <f t="shared" si="1"/>
        <v>0</v>
      </c>
      <c r="Z19" s="44">
        <f t="shared" si="1"/>
        <v>140.05661054358259</v>
      </c>
      <c r="AA19" s="44">
        <f t="shared" si="1"/>
        <v>0</v>
      </c>
      <c r="AB19" s="44">
        <f t="shared" si="1"/>
        <v>0</v>
      </c>
    </row>
    <row r="20" spans="1:28" s="129" customFormat="1" ht="31.5">
      <c r="A20" s="100" t="s">
        <v>68</v>
      </c>
      <c r="B20" s="101" t="s">
        <v>69</v>
      </c>
      <c r="C20" s="52" t="s">
        <v>58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2">
        <v>0</v>
      </c>
      <c r="AA20" s="102">
        <v>0</v>
      </c>
      <c r="AB20" s="102">
        <v>0</v>
      </c>
    </row>
    <row r="21" spans="1:28" s="130" customFormat="1">
      <c r="A21" s="32" t="s">
        <v>70</v>
      </c>
      <c r="B21" s="33" t="s">
        <v>71</v>
      </c>
      <c r="C21" s="34" t="s">
        <v>58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3">
        <f>Q73</f>
        <v>14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f>Z73</f>
        <v>36.167981434594239</v>
      </c>
      <c r="AA21" s="44">
        <v>0</v>
      </c>
      <c r="AB21" s="44">
        <v>0</v>
      </c>
    </row>
    <row r="22" spans="1:28" s="129" customFormat="1">
      <c r="A22" s="52" t="s">
        <v>73</v>
      </c>
      <c r="B22" s="53" t="s">
        <v>74</v>
      </c>
      <c r="C22" s="52" t="s">
        <v>58</v>
      </c>
      <c r="D22" s="52" t="s">
        <v>59</v>
      </c>
      <c r="E22" s="52" t="s">
        <v>59</v>
      </c>
      <c r="F22" s="52" t="s">
        <v>59</v>
      </c>
      <c r="G22" s="52" t="s">
        <v>59</v>
      </c>
      <c r="H22" s="52" t="s">
        <v>59</v>
      </c>
      <c r="I22" s="52" t="s">
        <v>59</v>
      </c>
      <c r="J22" s="52" t="s">
        <v>59</v>
      </c>
      <c r="K22" s="52" t="s">
        <v>59</v>
      </c>
      <c r="L22" s="52" t="s">
        <v>59</v>
      </c>
      <c r="M22" s="52" t="s">
        <v>59</v>
      </c>
      <c r="N22" s="52" t="s">
        <v>59</v>
      </c>
      <c r="O22" s="52" t="s">
        <v>59</v>
      </c>
      <c r="P22" s="52" t="s">
        <v>59</v>
      </c>
      <c r="Q22" s="52" t="s">
        <v>59</v>
      </c>
      <c r="R22" s="52" t="s">
        <v>59</v>
      </c>
      <c r="S22" s="52" t="s">
        <v>59</v>
      </c>
      <c r="T22" s="52" t="s">
        <v>59</v>
      </c>
      <c r="U22" s="52" t="s">
        <v>59</v>
      </c>
      <c r="V22" s="52" t="s">
        <v>59</v>
      </c>
      <c r="W22" s="52" t="s">
        <v>59</v>
      </c>
      <c r="X22" s="52" t="s">
        <v>59</v>
      </c>
      <c r="Y22" s="52" t="s">
        <v>59</v>
      </c>
      <c r="Z22" s="52" t="s">
        <v>59</v>
      </c>
      <c r="AA22" s="52" t="s">
        <v>59</v>
      </c>
      <c r="AB22" s="52" t="s">
        <v>59</v>
      </c>
    </row>
    <row r="23" spans="1:28" s="129" customFormat="1" ht="31.5">
      <c r="A23" s="52" t="s">
        <v>75</v>
      </c>
      <c r="B23" s="53" t="s">
        <v>76</v>
      </c>
      <c r="C23" s="52" t="s">
        <v>58</v>
      </c>
      <c r="D23" s="52" t="s">
        <v>59</v>
      </c>
      <c r="E23" s="52" t="s">
        <v>59</v>
      </c>
      <c r="F23" s="52" t="s">
        <v>59</v>
      </c>
      <c r="G23" s="52" t="s">
        <v>59</v>
      </c>
      <c r="H23" s="52" t="s">
        <v>59</v>
      </c>
      <c r="I23" s="52" t="s">
        <v>59</v>
      </c>
      <c r="J23" s="52" t="s">
        <v>59</v>
      </c>
      <c r="K23" s="52" t="s">
        <v>59</v>
      </c>
      <c r="L23" s="52" t="s">
        <v>59</v>
      </c>
      <c r="M23" s="52" t="s">
        <v>59</v>
      </c>
      <c r="N23" s="52" t="s">
        <v>59</v>
      </c>
      <c r="O23" s="52" t="s">
        <v>59</v>
      </c>
      <c r="P23" s="52" t="s">
        <v>59</v>
      </c>
      <c r="Q23" s="52" t="s">
        <v>59</v>
      </c>
      <c r="R23" s="52" t="s">
        <v>59</v>
      </c>
      <c r="S23" s="52" t="s">
        <v>59</v>
      </c>
      <c r="T23" s="52" t="s">
        <v>59</v>
      </c>
      <c r="U23" s="52" t="s">
        <v>59</v>
      </c>
      <c r="V23" s="52" t="s">
        <v>59</v>
      </c>
      <c r="W23" s="52" t="s">
        <v>59</v>
      </c>
      <c r="X23" s="52" t="s">
        <v>59</v>
      </c>
      <c r="Y23" s="52" t="s">
        <v>59</v>
      </c>
      <c r="Z23" s="52" t="s">
        <v>59</v>
      </c>
      <c r="AA23" s="52" t="s">
        <v>59</v>
      </c>
      <c r="AB23" s="52" t="s">
        <v>59</v>
      </c>
    </row>
    <row r="24" spans="1:28" s="129" customFormat="1" ht="47.25">
      <c r="A24" s="52" t="s">
        <v>77</v>
      </c>
      <c r="B24" s="53" t="s">
        <v>78</v>
      </c>
      <c r="C24" s="52" t="s">
        <v>58</v>
      </c>
      <c r="D24" s="52" t="s">
        <v>59</v>
      </c>
      <c r="E24" s="52" t="s">
        <v>59</v>
      </c>
      <c r="F24" s="52" t="s">
        <v>59</v>
      </c>
      <c r="G24" s="52" t="s">
        <v>59</v>
      </c>
      <c r="H24" s="52" t="s">
        <v>59</v>
      </c>
      <c r="I24" s="52" t="s">
        <v>59</v>
      </c>
      <c r="J24" s="52" t="s">
        <v>59</v>
      </c>
      <c r="K24" s="52" t="s">
        <v>59</v>
      </c>
      <c r="L24" s="52" t="s">
        <v>59</v>
      </c>
      <c r="M24" s="52" t="s">
        <v>59</v>
      </c>
      <c r="N24" s="52" t="s">
        <v>59</v>
      </c>
      <c r="O24" s="52" t="s">
        <v>59</v>
      </c>
      <c r="P24" s="52" t="s">
        <v>59</v>
      </c>
      <c r="Q24" s="52" t="s">
        <v>59</v>
      </c>
      <c r="R24" s="52" t="s">
        <v>59</v>
      </c>
      <c r="S24" s="52" t="s">
        <v>59</v>
      </c>
      <c r="T24" s="52" t="s">
        <v>59</v>
      </c>
      <c r="U24" s="52" t="s">
        <v>59</v>
      </c>
      <c r="V24" s="52" t="s">
        <v>59</v>
      </c>
      <c r="W24" s="52" t="s">
        <v>59</v>
      </c>
      <c r="X24" s="52" t="s">
        <v>59</v>
      </c>
      <c r="Y24" s="52" t="s">
        <v>59</v>
      </c>
      <c r="Z24" s="52" t="s">
        <v>59</v>
      </c>
      <c r="AA24" s="52" t="s">
        <v>59</v>
      </c>
      <c r="AB24" s="52" t="s">
        <v>59</v>
      </c>
    </row>
    <row r="25" spans="1:28" s="129" customFormat="1" ht="47.25">
      <c r="A25" s="52" t="s">
        <v>79</v>
      </c>
      <c r="B25" s="53" t="s">
        <v>80</v>
      </c>
      <c r="C25" s="52" t="s">
        <v>58</v>
      </c>
      <c r="D25" s="52" t="s">
        <v>59</v>
      </c>
      <c r="E25" s="52" t="s">
        <v>59</v>
      </c>
      <c r="F25" s="52" t="s">
        <v>59</v>
      </c>
      <c r="G25" s="52" t="s">
        <v>59</v>
      </c>
      <c r="H25" s="52" t="s">
        <v>59</v>
      </c>
      <c r="I25" s="52" t="s">
        <v>59</v>
      </c>
      <c r="J25" s="52" t="s">
        <v>59</v>
      </c>
      <c r="K25" s="52" t="s">
        <v>59</v>
      </c>
      <c r="L25" s="52" t="s">
        <v>59</v>
      </c>
      <c r="M25" s="52" t="s">
        <v>59</v>
      </c>
      <c r="N25" s="52" t="s">
        <v>59</v>
      </c>
      <c r="O25" s="52" t="s">
        <v>59</v>
      </c>
      <c r="P25" s="52" t="s">
        <v>59</v>
      </c>
      <c r="Q25" s="52" t="s">
        <v>59</v>
      </c>
      <c r="R25" s="52" t="s">
        <v>59</v>
      </c>
      <c r="S25" s="52" t="s">
        <v>59</v>
      </c>
      <c r="T25" s="52" t="s">
        <v>59</v>
      </c>
      <c r="U25" s="52" t="s">
        <v>59</v>
      </c>
      <c r="V25" s="52" t="s">
        <v>59</v>
      </c>
      <c r="W25" s="52" t="s">
        <v>59</v>
      </c>
      <c r="X25" s="52" t="s">
        <v>59</v>
      </c>
      <c r="Y25" s="52" t="s">
        <v>59</v>
      </c>
      <c r="Z25" s="52" t="s">
        <v>59</v>
      </c>
      <c r="AA25" s="52" t="s">
        <v>59</v>
      </c>
      <c r="AB25" s="52" t="s">
        <v>59</v>
      </c>
    </row>
    <row r="26" spans="1:28" s="129" customFormat="1" ht="31.5">
      <c r="A26" s="52" t="s">
        <v>81</v>
      </c>
      <c r="B26" s="53" t="s">
        <v>82</v>
      </c>
      <c r="C26" s="52" t="s">
        <v>58</v>
      </c>
      <c r="D26" s="52" t="s">
        <v>59</v>
      </c>
      <c r="E26" s="52" t="s">
        <v>59</v>
      </c>
      <c r="F26" s="52" t="s">
        <v>59</v>
      </c>
      <c r="G26" s="52" t="s">
        <v>59</v>
      </c>
      <c r="H26" s="52" t="s">
        <v>59</v>
      </c>
      <c r="I26" s="52" t="s">
        <v>59</v>
      </c>
      <c r="J26" s="52" t="s">
        <v>59</v>
      </c>
      <c r="K26" s="52" t="s">
        <v>59</v>
      </c>
      <c r="L26" s="52" t="s">
        <v>59</v>
      </c>
      <c r="M26" s="52" t="s">
        <v>59</v>
      </c>
      <c r="N26" s="52" t="s">
        <v>59</v>
      </c>
      <c r="O26" s="52" t="s">
        <v>59</v>
      </c>
      <c r="P26" s="52" t="s">
        <v>59</v>
      </c>
      <c r="Q26" s="52" t="s">
        <v>59</v>
      </c>
      <c r="R26" s="52" t="s">
        <v>59</v>
      </c>
      <c r="S26" s="52" t="s">
        <v>59</v>
      </c>
      <c r="T26" s="52" t="s">
        <v>59</v>
      </c>
      <c r="U26" s="52" t="s">
        <v>59</v>
      </c>
      <c r="V26" s="52" t="s">
        <v>59</v>
      </c>
      <c r="W26" s="52" t="s">
        <v>59</v>
      </c>
      <c r="X26" s="52" t="s">
        <v>59</v>
      </c>
      <c r="Y26" s="52" t="s">
        <v>59</v>
      </c>
      <c r="Z26" s="52" t="s">
        <v>59</v>
      </c>
      <c r="AA26" s="52" t="s">
        <v>59</v>
      </c>
      <c r="AB26" s="52" t="s">
        <v>59</v>
      </c>
    </row>
    <row r="27" spans="1:28" s="129" customFormat="1" ht="31.5">
      <c r="A27" s="52" t="s">
        <v>83</v>
      </c>
      <c r="B27" s="53" t="s">
        <v>84</v>
      </c>
      <c r="C27" s="52" t="s">
        <v>85</v>
      </c>
      <c r="D27" s="52" t="s">
        <v>59</v>
      </c>
      <c r="E27" s="52" t="s">
        <v>59</v>
      </c>
      <c r="F27" s="52" t="s">
        <v>59</v>
      </c>
      <c r="G27" s="52" t="s">
        <v>59</v>
      </c>
      <c r="H27" s="52" t="s">
        <v>59</v>
      </c>
      <c r="I27" s="52" t="s">
        <v>59</v>
      </c>
      <c r="J27" s="52" t="s">
        <v>59</v>
      </c>
      <c r="K27" s="52" t="s">
        <v>59</v>
      </c>
      <c r="L27" s="52" t="s">
        <v>59</v>
      </c>
      <c r="M27" s="52" t="s">
        <v>59</v>
      </c>
      <c r="N27" s="52" t="s">
        <v>59</v>
      </c>
      <c r="O27" s="52" t="s">
        <v>59</v>
      </c>
      <c r="P27" s="52" t="s">
        <v>59</v>
      </c>
      <c r="Q27" s="52" t="s">
        <v>59</v>
      </c>
      <c r="R27" s="52" t="s">
        <v>59</v>
      </c>
      <c r="S27" s="52" t="s">
        <v>59</v>
      </c>
      <c r="T27" s="52" t="s">
        <v>59</v>
      </c>
      <c r="U27" s="52" t="s">
        <v>59</v>
      </c>
      <c r="V27" s="52" t="s">
        <v>59</v>
      </c>
      <c r="W27" s="52" t="s">
        <v>59</v>
      </c>
      <c r="X27" s="52" t="s">
        <v>59</v>
      </c>
      <c r="Y27" s="52" t="s">
        <v>59</v>
      </c>
      <c r="Z27" s="52" t="s">
        <v>59</v>
      </c>
      <c r="AA27" s="52" t="s">
        <v>59</v>
      </c>
      <c r="AB27" s="52" t="s">
        <v>59</v>
      </c>
    </row>
    <row r="28" spans="1:28" s="129" customFormat="1" ht="47.25">
      <c r="A28" s="52" t="s">
        <v>86</v>
      </c>
      <c r="B28" s="103" t="s">
        <v>87</v>
      </c>
      <c r="C28" s="52" t="s">
        <v>58</v>
      </c>
      <c r="D28" s="52" t="s">
        <v>59</v>
      </c>
      <c r="E28" s="52" t="s">
        <v>59</v>
      </c>
      <c r="F28" s="104" t="s">
        <v>59</v>
      </c>
      <c r="G28" s="52" t="s">
        <v>59</v>
      </c>
      <c r="H28" s="52" t="s">
        <v>59</v>
      </c>
      <c r="I28" s="104" t="s">
        <v>59</v>
      </c>
      <c r="J28" s="52" t="s">
        <v>59</v>
      </c>
      <c r="K28" s="52" t="s">
        <v>59</v>
      </c>
      <c r="L28" s="104" t="s">
        <v>59</v>
      </c>
      <c r="M28" s="52" t="s">
        <v>59</v>
      </c>
      <c r="N28" s="52" t="s">
        <v>59</v>
      </c>
      <c r="O28" s="104" t="s">
        <v>59</v>
      </c>
      <c r="P28" s="52" t="s">
        <v>59</v>
      </c>
      <c r="Q28" s="52" t="s">
        <v>59</v>
      </c>
      <c r="R28" s="52" t="s">
        <v>59</v>
      </c>
      <c r="S28" s="52" t="s">
        <v>59</v>
      </c>
      <c r="T28" s="52" t="s">
        <v>59</v>
      </c>
      <c r="U28" s="52" t="s">
        <v>59</v>
      </c>
      <c r="V28" s="52" t="s">
        <v>59</v>
      </c>
      <c r="W28" s="52" t="s">
        <v>59</v>
      </c>
      <c r="X28" s="52" t="s">
        <v>59</v>
      </c>
      <c r="Y28" s="52" t="s">
        <v>59</v>
      </c>
      <c r="Z28" s="52" t="s">
        <v>59</v>
      </c>
      <c r="AA28" s="52" t="s">
        <v>59</v>
      </c>
      <c r="AB28" s="52" t="s">
        <v>59</v>
      </c>
    </row>
    <row r="29" spans="1:28" s="129" customFormat="1" ht="31.5">
      <c r="A29" s="52" t="s">
        <v>88</v>
      </c>
      <c r="B29" s="53" t="s">
        <v>89</v>
      </c>
      <c r="C29" s="52" t="s">
        <v>58</v>
      </c>
      <c r="D29" s="52" t="s">
        <v>59</v>
      </c>
      <c r="E29" s="52" t="s">
        <v>59</v>
      </c>
      <c r="F29" s="52" t="s">
        <v>59</v>
      </c>
      <c r="G29" s="52" t="s">
        <v>59</v>
      </c>
      <c r="H29" s="52" t="s">
        <v>59</v>
      </c>
      <c r="I29" s="52" t="s">
        <v>59</v>
      </c>
      <c r="J29" s="52" t="s">
        <v>59</v>
      </c>
      <c r="K29" s="52" t="s">
        <v>59</v>
      </c>
      <c r="L29" s="52" t="s">
        <v>59</v>
      </c>
      <c r="M29" s="52" t="s">
        <v>59</v>
      </c>
      <c r="N29" s="52" t="s">
        <v>59</v>
      </c>
      <c r="O29" s="52" t="s">
        <v>59</v>
      </c>
      <c r="P29" s="52" t="s">
        <v>59</v>
      </c>
      <c r="Q29" s="52" t="s">
        <v>59</v>
      </c>
      <c r="R29" s="52" t="s">
        <v>59</v>
      </c>
      <c r="S29" s="52" t="s">
        <v>59</v>
      </c>
      <c r="T29" s="52" t="s">
        <v>59</v>
      </c>
      <c r="U29" s="52" t="s">
        <v>59</v>
      </c>
      <c r="V29" s="52" t="s">
        <v>59</v>
      </c>
      <c r="W29" s="52" t="s">
        <v>59</v>
      </c>
      <c r="X29" s="52" t="s">
        <v>59</v>
      </c>
      <c r="Y29" s="52" t="s">
        <v>59</v>
      </c>
      <c r="Z29" s="52" t="s">
        <v>59</v>
      </c>
      <c r="AA29" s="52" t="s">
        <v>59</v>
      </c>
      <c r="AB29" s="52" t="s">
        <v>59</v>
      </c>
    </row>
    <row r="30" spans="1:28" s="129" customFormat="1" ht="31.5">
      <c r="A30" s="52" t="s">
        <v>90</v>
      </c>
      <c r="B30" s="53" t="s">
        <v>91</v>
      </c>
      <c r="C30" s="52" t="s">
        <v>58</v>
      </c>
      <c r="D30" s="52" t="s">
        <v>59</v>
      </c>
      <c r="E30" s="52" t="s">
        <v>59</v>
      </c>
      <c r="F30" s="52" t="s">
        <v>59</v>
      </c>
      <c r="G30" s="52" t="s">
        <v>59</v>
      </c>
      <c r="H30" s="52" t="s">
        <v>59</v>
      </c>
      <c r="I30" s="52" t="s">
        <v>59</v>
      </c>
      <c r="J30" s="52" t="s">
        <v>59</v>
      </c>
      <c r="K30" s="52" t="s">
        <v>59</v>
      </c>
      <c r="L30" s="52" t="s">
        <v>59</v>
      </c>
      <c r="M30" s="52" t="s">
        <v>59</v>
      </c>
      <c r="N30" s="52" t="s">
        <v>59</v>
      </c>
      <c r="O30" s="52" t="s">
        <v>59</v>
      </c>
      <c r="P30" s="52" t="s">
        <v>59</v>
      </c>
      <c r="Q30" s="52" t="s">
        <v>59</v>
      </c>
      <c r="R30" s="52" t="s">
        <v>59</v>
      </c>
      <c r="S30" s="52" t="s">
        <v>59</v>
      </c>
      <c r="T30" s="52" t="s">
        <v>59</v>
      </c>
      <c r="U30" s="52" t="s">
        <v>59</v>
      </c>
      <c r="V30" s="52" t="s">
        <v>59</v>
      </c>
      <c r="W30" s="52" t="s">
        <v>59</v>
      </c>
      <c r="X30" s="52" t="s">
        <v>59</v>
      </c>
      <c r="Y30" s="52" t="s">
        <v>59</v>
      </c>
      <c r="Z30" s="52" t="s">
        <v>59</v>
      </c>
      <c r="AA30" s="52" t="s">
        <v>59</v>
      </c>
      <c r="AB30" s="52" t="s">
        <v>59</v>
      </c>
    </row>
    <row r="31" spans="1:28" s="129" customFormat="1" ht="31.5">
      <c r="A31" s="52" t="s">
        <v>92</v>
      </c>
      <c r="B31" s="53" t="s">
        <v>93</v>
      </c>
      <c r="C31" s="52" t="s">
        <v>58</v>
      </c>
      <c r="D31" s="52" t="s">
        <v>59</v>
      </c>
      <c r="E31" s="52" t="s">
        <v>59</v>
      </c>
      <c r="F31" s="52" t="s">
        <v>59</v>
      </c>
      <c r="G31" s="52" t="s">
        <v>59</v>
      </c>
      <c r="H31" s="52" t="s">
        <v>59</v>
      </c>
      <c r="I31" s="52" t="s">
        <v>59</v>
      </c>
      <c r="J31" s="52" t="s">
        <v>59</v>
      </c>
      <c r="K31" s="52" t="s">
        <v>59</v>
      </c>
      <c r="L31" s="52" t="s">
        <v>59</v>
      </c>
      <c r="M31" s="52" t="s">
        <v>59</v>
      </c>
      <c r="N31" s="52" t="s">
        <v>59</v>
      </c>
      <c r="O31" s="52" t="s">
        <v>59</v>
      </c>
      <c r="P31" s="52" t="s">
        <v>59</v>
      </c>
      <c r="Q31" s="52" t="s">
        <v>59</v>
      </c>
      <c r="R31" s="52" t="s">
        <v>59</v>
      </c>
      <c r="S31" s="52" t="s">
        <v>59</v>
      </c>
      <c r="T31" s="52" t="s">
        <v>59</v>
      </c>
      <c r="U31" s="52" t="s">
        <v>59</v>
      </c>
      <c r="V31" s="52" t="s">
        <v>59</v>
      </c>
      <c r="W31" s="52" t="s">
        <v>59</v>
      </c>
      <c r="X31" s="52" t="s">
        <v>59</v>
      </c>
      <c r="Y31" s="52" t="s">
        <v>59</v>
      </c>
      <c r="Z31" s="52" t="s">
        <v>59</v>
      </c>
      <c r="AA31" s="52" t="s">
        <v>59</v>
      </c>
      <c r="AB31" s="52" t="s">
        <v>59</v>
      </c>
    </row>
    <row r="32" spans="1:28" s="129" customFormat="1" ht="78.75">
      <c r="A32" s="52" t="s">
        <v>92</v>
      </c>
      <c r="B32" s="53" t="s">
        <v>94</v>
      </c>
      <c r="C32" s="52" t="s">
        <v>58</v>
      </c>
      <c r="D32" s="52" t="s">
        <v>59</v>
      </c>
      <c r="E32" s="52" t="s">
        <v>59</v>
      </c>
      <c r="F32" s="52" t="s">
        <v>59</v>
      </c>
      <c r="G32" s="52" t="s">
        <v>59</v>
      </c>
      <c r="H32" s="52" t="s">
        <v>59</v>
      </c>
      <c r="I32" s="52" t="s">
        <v>59</v>
      </c>
      <c r="J32" s="52" t="s">
        <v>59</v>
      </c>
      <c r="K32" s="52" t="s">
        <v>59</v>
      </c>
      <c r="L32" s="52" t="s">
        <v>59</v>
      </c>
      <c r="M32" s="52" t="s">
        <v>59</v>
      </c>
      <c r="N32" s="52" t="s">
        <v>59</v>
      </c>
      <c r="O32" s="52" t="s">
        <v>59</v>
      </c>
      <c r="P32" s="52" t="s">
        <v>59</v>
      </c>
      <c r="Q32" s="52" t="s">
        <v>59</v>
      </c>
      <c r="R32" s="52" t="s">
        <v>59</v>
      </c>
      <c r="S32" s="52" t="s">
        <v>59</v>
      </c>
      <c r="T32" s="52" t="s">
        <v>59</v>
      </c>
      <c r="U32" s="52" t="s">
        <v>59</v>
      </c>
      <c r="V32" s="52" t="s">
        <v>59</v>
      </c>
      <c r="W32" s="52" t="s">
        <v>59</v>
      </c>
      <c r="X32" s="52" t="s">
        <v>59</v>
      </c>
      <c r="Y32" s="52" t="s">
        <v>59</v>
      </c>
      <c r="Z32" s="52" t="s">
        <v>59</v>
      </c>
      <c r="AA32" s="52" t="s">
        <v>59</v>
      </c>
      <c r="AB32" s="52" t="s">
        <v>59</v>
      </c>
    </row>
    <row r="33" spans="1:28" s="129" customFormat="1" ht="63">
      <c r="A33" s="52" t="s">
        <v>92</v>
      </c>
      <c r="B33" s="53" t="s">
        <v>95</v>
      </c>
      <c r="C33" s="52" t="s">
        <v>58</v>
      </c>
      <c r="D33" s="52" t="s">
        <v>59</v>
      </c>
      <c r="E33" s="52" t="s">
        <v>59</v>
      </c>
      <c r="F33" s="52" t="s">
        <v>59</v>
      </c>
      <c r="G33" s="52" t="s">
        <v>59</v>
      </c>
      <c r="H33" s="52" t="s">
        <v>59</v>
      </c>
      <c r="I33" s="52" t="s">
        <v>59</v>
      </c>
      <c r="J33" s="52" t="s">
        <v>59</v>
      </c>
      <c r="K33" s="52" t="s">
        <v>59</v>
      </c>
      <c r="L33" s="52" t="s">
        <v>59</v>
      </c>
      <c r="M33" s="52" t="s">
        <v>59</v>
      </c>
      <c r="N33" s="52" t="s">
        <v>59</v>
      </c>
      <c r="O33" s="52" t="s">
        <v>59</v>
      </c>
      <c r="P33" s="52" t="s">
        <v>59</v>
      </c>
      <c r="Q33" s="52" t="s">
        <v>59</v>
      </c>
      <c r="R33" s="52" t="s">
        <v>59</v>
      </c>
      <c r="S33" s="52" t="s">
        <v>59</v>
      </c>
      <c r="T33" s="52" t="s">
        <v>59</v>
      </c>
      <c r="U33" s="52" t="s">
        <v>59</v>
      </c>
      <c r="V33" s="52" t="s">
        <v>59</v>
      </c>
      <c r="W33" s="52" t="s">
        <v>59</v>
      </c>
      <c r="X33" s="52" t="s">
        <v>59</v>
      </c>
      <c r="Y33" s="52" t="s">
        <v>59</v>
      </c>
      <c r="Z33" s="52" t="s">
        <v>59</v>
      </c>
      <c r="AA33" s="52" t="s">
        <v>59</v>
      </c>
      <c r="AB33" s="52" t="s">
        <v>59</v>
      </c>
    </row>
    <row r="34" spans="1:28" s="129" customFormat="1" ht="63">
      <c r="A34" s="52" t="s">
        <v>92</v>
      </c>
      <c r="B34" s="53" t="s">
        <v>96</v>
      </c>
      <c r="C34" s="52" t="s">
        <v>58</v>
      </c>
      <c r="D34" s="52" t="s">
        <v>59</v>
      </c>
      <c r="E34" s="52" t="s">
        <v>59</v>
      </c>
      <c r="F34" s="52" t="s">
        <v>59</v>
      </c>
      <c r="G34" s="52" t="s">
        <v>59</v>
      </c>
      <c r="H34" s="52" t="s">
        <v>59</v>
      </c>
      <c r="I34" s="52" t="s">
        <v>59</v>
      </c>
      <c r="J34" s="52" t="s">
        <v>59</v>
      </c>
      <c r="K34" s="52" t="s">
        <v>59</v>
      </c>
      <c r="L34" s="52" t="s">
        <v>59</v>
      </c>
      <c r="M34" s="52" t="s">
        <v>59</v>
      </c>
      <c r="N34" s="52" t="s">
        <v>59</v>
      </c>
      <c r="O34" s="52" t="s">
        <v>59</v>
      </c>
      <c r="P34" s="52" t="s">
        <v>59</v>
      </c>
      <c r="Q34" s="52" t="s">
        <v>59</v>
      </c>
      <c r="R34" s="52" t="s">
        <v>59</v>
      </c>
      <c r="S34" s="52" t="s">
        <v>59</v>
      </c>
      <c r="T34" s="52" t="s">
        <v>59</v>
      </c>
      <c r="U34" s="52" t="s">
        <v>59</v>
      </c>
      <c r="V34" s="52" t="s">
        <v>59</v>
      </c>
      <c r="W34" s="52" t="s">
        <v>59</v>
      </c>
      <c r="X34" s="52" t="s">
        <v>59</v>
      </c>
      <c r="Y34" s="52" t="s">
        <v>59</v>
      </c>
      <c r="Z34" s="52" t="s">
        <v>59</v>
      </c>
      <c r="AA34" s="52" t="s">
        <v>59</v>
      </c>
      <c r="AB34" s="52" t="s">
        <v>59</v>
      </c>
    </row>
    <row r="35" spans="1:28" s="129" customFormat="1" ht="31.5">
      <c r="A35" s="91" t="s">
        <v>97</v>
      </c>
      <c r="B35" s="53" t="s">
        <v>93</v>
      </c>
      <c r="C35" s="91" t="s">
        <v>58</v>
      </c>
      <c r="D35" s="105" t="s">
        <v>59</v>
      </c>
      <c r="E35" s="105" t="s">
        <v>59</v>
      </c>
      <c r="F35" s="52" t="s">
        <v>59</v>
      </c>
      <c r="G35" s="105" t="s">
        <v>59</v>
      </c>
      <c r="H35" s="105" t="s">
        <v>59</v>
      </c>
      <c r="I35" s="52" t="s">
        <v>59</v>
      </c>
      <c r="J35" s="105" t="s">
        <v>59</v>
      </c>
      <c r="K35" s="105" t="s">
        <v>59</v>
      </c>
      <c r="L35" s="52" t="s">
        <v>59</v>
      </c>
      <c r="M35" s="105" t="s">
        <v>59</v>
      </c>
      <c r="N35" s="105" t="s">
        <v>59</v>
      </c>
      <c r="O35" s="52" t="s">
        <v>59</v>
      </c>
      <c r="P35" s="105" t="s">
        <v>59</v>
      </c>
      <c r="Q35" s="105" t="s">
        <v>59</v>
      </c>
      <c r="R35" s="105" t="s">
        <v>59</v>
      </c>
      <c r="S35" s="105" t="s">
        <v>59</v>
      </c>
      <c r="T35" s="105" t="s">
        <v>59</v>
      </c>
      <c r="U35" s="105" t="s">
        <v>59</v>
      </c>
      <c r="V35" s="105" t="s">
        <v>59</v>
      </c>
      <c r="W35" s="105" t="s">
        <v>59</v>
      </c>
      <c r="X35" s="105" t="s">
        <v>59</v>
      </c>
      <c r="Y35" s="105" t="s">
        <v>59</v>
      </c>
      <c r="Z35" s="105" t="s">
        <v>59</v>
      </c>
      <c r="AA35" s="105" t="s">
        <v>59</v>
      </c>
      <c r="AB35" s="105" t="s">
        <v>59</v>
      </c>
    </row>
    <row r="36" spans="1:28" s="129" customFormat="1" ht="78.75">
      <c r="A36" s="52" t="s">
        <v>97</v>
      </c>
      <c r="B36" s="53" t="s">
        <v>94</v>
      </c>
      <c r="C36" s="52" t="s">
        <v>58</v>
      </c>
      <c r="D36" s="52" t="s">
        <v>59</v>
      </c>
      <c r="E36" s="52" t="s">
        <v>59</v>
      </c>
      <c r="F36" s="52" t="s">
        <v>59</v>
      </c>
      <c r="G36" s="52" t="s">
        <v>59</v>
      </c>
      <c r="H36" s="52" t="s">
        <v>59</v>
      </c>
      <c r="I36" s="52" t="s">
        <v>59</v>
      </c>
      <c r="J36" s="52" t="s">
        <v>59</v>
      </c>
      <c r="K36" s="52" t="s">
        <v>59</v>
      </c>
      <c r="L36" s="52" t="s">
        <v>59</v>
      </c>
      <c r="M36" s="52" t="s">
        <v>59</v>
      </c>
      <c r="N36" s="52" t="s">
        <v>59</v>
      </c>
      <c r="O36" s="52" t="s">
        <v>59</v>
      </c>
      <c r="P36" s="52" t="s">
        <v>59</v>
      </c>
      <c r="Q36" s="52" t="s">
        <v>59</v>
      </c>
      <c r="R36" s="52" t="s">
        <v>59</v>
      </c>
      <c r="S36" s="52" t="s">
        <v>59</v>
      </c>
      <c r="T36" s="52" t="s">
        <v>59</v>
      </c>
      <c r="U36" s="52" t="s">
        <v>59</v>
      </c>
      <c r="V36" s="52" t="s">
        <v>59</v>
      </c>
      <c r="W36" s="52" t="s">
        <v>59</v>
      </c>
      <c r="X36" s="52" t="s">
        <v>59</v>
      </c>
      <c r="Y36" s="52" t="s">
        <v>59</v>
      </c>
      <c r="Z36" s="52" t="s">
        <v>59</v>
      </c>
      <c r="AA36" s="52" t="s">
        <v>59</v>
      </c>
      <c r="AB36" s="52" t="s">
        <v>59</v>
      </c>
    </row>
    <row r="37" spans="1:28" s="129" customFormat="1" ht="63">
      <c r="A37" s="52" t="s">
        <v>97</v>
      </c>
      <c r="B37" s="53" t="s">
        <v>95</v>
      </c>
      <c r="C37" s="52" t="s">
        <v>58</v>
      </c>
      <c r="D37" s="52" t="s">
        <v>59</v>
      </c>
      <c r="E37" s="52" t="s">
        <v>59</v>
      </c>
      <c r="F37" s="52" t="s">
        <v>59</v>
      </c>
      <c r="G37" s="52" t="s">
        <v>59</v>
      </c>
      <c r="H37" s="52" t="s">
        <v>59</v>
      </c>
      <c r="I37" s="52" t="s">
        <v>59</v>
      </c>
      <c r="J37" s="52" t="s">
        <v>59</v>
      </c>
      <c r="K37" s="52" t="s">
        <v>59</v>
      </c>
      <c r="L37" s="52" t="s">
        <v>59</v>
      </c>
      <c r="M37" s="52" t="s">
        <v>59</v>
      </c>
      <c r="N37" s="52" t="s">
        <v>59</v>
      </c>
      <c r="O37" s="52" t="s">
        <v>59</v>
      </c>
      <c r="P37" s="52" t="s">
        <v>59</v>
      </c>
      <c r="Q37" s="52" t="s">
        <v>59</v>
      </c>
      <c r="R37" s="52" t="s">
        <v>59</v>
      </c>
      <c r="S37" s="52" t="s">
        <v>59</v>
      </c>
      <c r="T37" s="52" t="s">
        <v>59</v>
      </c>
      <c r="U37" s="52" t="s">
        <v>59</v>
      </c>
      <c r="V37" s="52" t="s">
        <v>59</v>
      </c>
      <c r="W37" s="52" t="s">
        <v>59</v>
      </c>
      <c r="X37" s="52" t="s">
        <v>59</v>
      </c>
      <c r="Y37" s="52" t="s">
        <v>59</v>
      </c>
      <c r="Z37" s="52" t="s">
        <v>59</v>
      </c>
      <c r="AA37" s="52" t="s">
        <v>59</v>
      </c>
      <c r="AB37" s="52" t="s">
        <v>59</v>
      </c>
    </row>
    <row r="38" spans="1:28" s="129" customFormat="1" ht="63">
      <c r="A38" s="52" t="s">
        <v>97</v>
      </c>
      <c r="B38" s="53" t="s">
        <v>98</v>
      </c>
      <c r="C38" s="52" t="s">
        <v>58</v>
      </c>
      <c r="D38" s="52" t="s">
        <v>59</v>
      </c>
      <c r="E38" s="52" t="s">
        <v>59</v>
      </c>
      <c r="F38" s="52" t="s">
        <v>59</v>
      </c>
      <c r="G38" s="52" t="s">
        <v>59</v>
      </c>
      <c r="H38" s="52" t="s">
        <v>59</v>
      </c>
      <c r="I38" s="52" t="s">
        <v>59</v>
      </c>
      <c r="J38" s="52" t="s">
        <v>59</v>
      </c>
      <c r="K38" s="52" t="s">
        <v>59</v>
      </c>
      <c r="L38" s="52" t="s">
        <v>59</v>
      </c>
      <c r="M38" s="52" t="s">
        <v>59</v>
      </c>
      <c r="N38" s="52" t="s">
        <v>59</v>
      </c>
      <c r="O38" s="52" t="s">
        <v>59</v>
      </c>
      <c r="P38" s="52" t="s">
        <v>59</v>
      </c>
      <c r="Q38" s="52" t="s">
        <v>59</v>
      </c>
      <c r="R38" s="52" t="s">
        <v>59</v>
      </c>
      <c r="S38" s="52" t="s">
        <v>59</v>
      </c>
      <c r="T38" s="52" t="s">
        <v>59</v>
      </c>
      <c r="U38" s="52" t="s">
        <v>59</v>
      </c>
      <c r="V38" s="52" t="s">
        <v>59</v>
      </c>
      <c r="W38" s="52" t="s">
        <v>59</v>
      </c>
      <c r="X38" s="52" t="s">
        <v>59</v>
      </c>
      <c r="Y38" s="52" t="s">
        <v>59</v>
      </c>
      <c r="Z38" s="52" t="s">
        <v>59</v>
      </c>
      <c r="AA38" s="52" t="s">
        <v>59</v>
      </c>
      <c r="AB38" s="52" t="s">
        <v>59</v>
      </c>
    </row>
    <row r="39" spans="1:28" s="129" customFormat="1" ht="63">
      <c r="A39" s="52" t="s">
        <v>99</v>
      </c>
      <c r="B39" s="53" t="s">
        <v>100</v>
      </c>
      <c r="C39" s="52" t="s">
        <v>58</v>
      </c>
      <c r="D39" s="52" t="s">
        <v>59</v>
      </c>
      <c r="E39" s="52" t="s">
        <v>59</v>
      </c>
      <c r="F39" s="52" t="s">
        <v>59</v>
      </c>
      <c r="G39" s="52" t="s">
        <v>59</v>
      </c>
      <c r="H39" s="52" t="s">
        <v>59</v>
      </c>
      <c r="I39" s="52" t="s">
        <v>59</v>
      </c>
      <c r="J39" s="52" t="s">
        <v>59</v>
      </c>
      <c r="K39" s="52" t="s">
        <v>59</v>
      </c>
      <c r="L39" s="52" t="s">
        <v>59</v>
      </c>
      <c r="M39" s="52" t="s">
        <v>59</v>
      </c>
      <c r="N39" s="52" t="s">
        <v>59</v>
      </c>
      <c r="O39" s="52" t="s">
        <v>59</v>
      </c>
      <c r="P39" s="52" t="s">
        <v>59</v>
      </c>
      <c r="Q39" s="52" t="s">
        <v>59</v>
      </c>
      <c r="R39" s="52" t="s">
        <v>59</v>
      </c>
      <c r="S39" s="52" t="s">
        <v>59</v>
      </c>
      <c r="T39" s="52" t="s">
        <v>59</v>
      </c>
      <c r="U39" s="52" t="s">
        <v>59</v>
      </c>
      <c r="V39" s="52" t="s">
        <v>59</v>
      </c>
      <c r="W39" s="52" t="s">
        <v>59</v>
      </c>
      <c r="X39" s="52" t="s">
        <v>59</v>
      </c>
      <c r="Y39" s="52" t="s">
        <v>59</v>
      </c>
      <c r="Z39" s="52" t="s">
        <v>59</v>
      </c>
      <c r="AA39" s="52" t="s">
        <v>59</v>
      </c>
      <c r="AB39" s="52" t="s">
        <v>59</v>
      </c>
    </row>
    <row r="40" spans="1:28" s="129" customFormat="1" ht="47.25">
      <c r="A40" s="52" t="s">
        <v>101</v>
      </c>
      <c r="B40" s="53" t="s">
        <v>102</v>
      </c>
      <c r="C40" s="52" t="s">
        <v>58</v>
      </c>
      <c r="D40" s="52" t="s">
        <v>59</v>
      </c>
      <c r="E40" s="52" t="s">
        <v>59</v>
      </c>
      <c r="F40" s="52" t="s">
        <v>59</v>
      </c>
      <c r="G40" s="52" t="s">
        <v>59</v>
      </c>
      <c r="H40" s="52" t="s">
        <v>59</v>
      </c>
      <c r="I40" s="52" t="s">
        <v>59</v>
      </c>
      <c r="J40" s="52" t="s">
        <v>59</v>
      </c>
      <c r="K40" s="52" t="s">
        <v>59</v>
      </c>
      <c r="L40" s="52" t="s">
        <v>59</v>
      </c>
      <c r="M40" s="52" t="s">
        <v>59</v>
      </c>
      <c r="N40" s="52" t="s">
        <v>59</v>
      </c>
      <c r="O40" s="52" t="s">
        <v>59</v>
      </c>
      <c r="P40" s="52" t="s">
        <v>59</v>
      </c>
      <c r="Q40" s="52" t="s">
        <v>59</v>
      </c>
      <c r="R40" s="52" t="s">
        <v>59</v>
      </c>
      <c r="S40" s="52" t="s">
        <v>59</v>
      </c>
      <c r="T40" s="52" t="s">
        <v>59</v>
      </c>
      <c r="U40" s="52" t="s">
        <v>59</v>
      </c>
      <c r="V40" s="52" t="s">
        <v>59</v>
      </c>
      <c r="W40" s="52" t="s">
        <v>59</v>
      </c>
      <c r="X40" s="52" t="s">
        <v>59</v>
      </c>
      <c r="Y40" s="52" t="s">
        <v>59</v>
      </c>
      <c r="Z40" s="52" t="s">
        <v>59</v>
      </c>
      <c r="AA40" s="52" t="s">
        <v>59</v>
      </c>
      <c r="AB40" s="52" t="s">
        <v>59</v>
      </c>
    </row>
    <row r="41" spans="1:28" s="129" customFormat="1" ht="63">
      <c r="A41" s="52" t="s">
        <v>103</v>
      </c>
      <c r="B41" s="53" t="s">
        <v>104</v>
      </c>
      <c r="C41" s="52" t="s">
        <v>58</v>
      </c>
      <c r="D41" s="52" t="s">
        <v>59</v>
      </c>
      <c r="E41" s="52" t="s">
        <v>59</v>
      </c>
      <c r="F41" s="52" t="s">
        <v>59</v>
      </c>
      <c r="G41" s="52" t="s">
        <v>59</v>
      </c>
      <c r="H41" s="52" t="s">
        <v>59</v>
      </c>
      <c r="I41" s="52" t="s">
        <v>59</v>
      </c>
      <c r="J41" s="52" t="s">
        <v>59</v>
      </c>
      <c r="K41" s="52" t="s">
        <v>59</v>
      </c>
      <c r="L41" s="52" t="s">
        <v>59</v>
      </c>
      <c r="M41" s="52" t="s">
        <v>59</v>
      </c>
      <c r="N41" s="52" t="s">
        <v>59</v>
      </c>
      <c r="O41" s="52" t="s">
        <v>59</v>
      </c>
      <c r="P41" s="52" t="s">
        <v>59</v>
      </c>
      <c r="Q41" s="52" t="s">
        <v>59</v>
      </c>
      <c r="R41" s="52" t="s">
        <v>59</v>
      </c>
      <c r="S41" s="52" t="s">
        <v>59</v>
      </c>
      <c r="T41" s="52" t="s">
        <v>59</v>
      </c>
      <c r="U41" s="52" t="s">
        <v>59</v>
      </c>
      <c r="V41" s="52" t="s">
        <v>59</v>
      </c>
      <c r="W41" s="52" t="s">
        <v>59</v>
      </c>
      <c r="X41" s="52" t="s">
        <v>59</v>
      </c>
      <c r="Y41" s="52" t="s">
        <v>59</v>
      </c>
      <c r="Z41" s="52" t="s">
        <v>59</v>
      </c>
      <c r="AA41" s="52" t="s">
        <v>59</v>
      </c>
      <c r="AB41" s="52" t="s">
        <v>59</v>
      </c>
    </row>
    <row r="42" spans="1:28" s="129" customFormat="1" ht="31.5">
      <c r="A42" s="52" t="s">
        <v>105</v>
      </c>
      <c r="B42" s="53" t="s">
        <v>106</v>
      </c>
      <c r="C42" s="52" t="s">
        <v>58</v>
      </c>
      <c r="D42" s="56">
        <f t="shared" ref="D42:L42" si="2">D43+D50+D53+D62</f>
        <v>0</v>
      </c>
      <c r="E42" s="56">
        <f t="shared" si="2"/>
        <v>0</v>
      </c>
      <c r="F42" s="56">
        <f t="shared" si="2"/>
        <v>0</v>
      </c>
      <c r="G42" s="56">
        <f t="shared" si="2"/>
        <v>0</v>
      </c>
      <c r="H42" s="56">
        <f t="shared" si="2"/>
        <v>0</v>
      </c>
      <c r="I42" s="56">
        <f t="shared" si="2"/>
        <v>0</v>
      </c>
      <c r="J42" s="56">
        <f t="shared" si="2"/>
        <v>0</v>
      </c>
      <c r="K42" s="56">
        <f t="shared" si="2"/>
        <v>0</v>
      </c>
      <c r="L42" s="56">
        <f t="shared" si="2"/>
        <v>0</v>
      </c>
      <c r="M42" s="56">
        <f>M43+M46</f>
        <v>0</v>
      </c>
      <c r="N42" s="56">
        <f t="shared" ref="N42:AB42" si="3">N43+N50+N53+N62</f>
        <v>0</v>
      </c>
      <c r="O42" s="56">
        <f t="shared" si="3"/>
        <v>0</v>
      </c>
      <c r="P42" s="56">
        <f t="shared" si="3"/>
        <v>0</v>
      </c>
      <c r="Q42" s="56">
        <f t="shared" si="3"/>
        <v>0</v>
      </c>
      <c r="R42" s="56">
        <f t="shared" si="3"/>
        <v>0</v>
      </c>
      <c r="S42" s="56">
        <f t="shared" si="3"/>
        <v>0</v>
      </c>
      <c r="T42" s="56">
        <f t="shared" si="3"/>
        <v>0</v>
      </c>
      <c r="U42" s="56">
        <f t="shared" si="3"/>
        <v>0</v>
      </c>
      <c r="V42" s="56">
        <f t="shared" si="3"/>
        <v>0</v>
      </c>
      <c r="W42" s="56">
        <f t="shared" si="3"/>
        <v>0</v>
      </c>
      <c r="X42" s="56">
        <f t="shared" si="3"/>
        <v>0</v>
      </c>
      <c r="Y42" s="56">
        <f t="shared" si="3"/>
        <v>0</v>
      </c>
      <c r="Z42" s="56">
        <f t="shared" si="3"/>
        <v>0</v>
      </c>
      <c r="AA42" s="56">
        <f t="shared" si="3"/>
        <v>0</v>
      </c>
      <c r="AB42" s="56">
        <f t="shared" si="3"/>
        <v>0</v>
      </c>
    </row>
    <row r="43" spans="1:28" s="129" customFormat="1" ht="47.25">
      <c r="A43" s="52" t="s">
        <v>107</v>
      </c>
      <c r="B43" s="53" t="s">
        <v>108</v>
      </c>
      <c r="C43" s="52" t="s">
        <v>58</v>
      </c>
      <c r="D43" s="56">
        <f t="shared" ref="D43:K43" si="4">D44+D49</f>
        <v>0</v>
      </c>
      <c r="E43" s="56">
        <f t="shared" si="4"/>
        <v>0</v>
      </c>
      <c r="F43" s="56">
        <f t="shared" si="4"/>
        <v>0</v>
      </c>
      <c r="G43" s="56">
        <f t="shared" si="4"/>
        <v>0</v>
      </c>
      <c r="H43" s="56">
        <f t="shared" si="4"/>
        <v>0</v>
      </c>
      <c r="I43" s="56">
        <f t="shared" si="4"/>
        <v>0</v>
      </c>
      <c r="J43" s="56">
        <f t="shared" si="4"/>
        <v>0</v>
      </c>
      <c r="K43" s="56">
        <f t="shared" si="4"/>
        <v>0</v>
      </c>
      <c r="L43" s="56">
        <v>0</v>
      </c>
      <c r="M43" s="56">
        <f t="shared" ref="M43:AB43" si="5">M44+M49</f>
        <v>0</v>
      </c>
      <c r="N43" s="56">
        <f t="shared" si="5"/>
        <v>0</v>
      </c>
      <c r="O43" s="56">
        <f t="shared" si="5"/>
        <v>0</v>
      </c>
      <c r="P43" s="56">
        <f t="shared" si="5"/>
        <v>0</v>
      </c>
      <c r="Q43" s="56">
        <f t="shared" si="5"/>
        <v>0</v>
      </c>
      <c r="R43" s="56">
        <f t="shared" si="5"/>
        <v>0</v>
      </c>
      <c r="S43" s="56">
        <f t="shared" si="5"/>
        <v>0</v>
      </c>
      <c r="T43" s="56">
        <f t="shared" si="5"/>
        <v>0</v>
      </c>
      <c r="U43" s="56">
        <f t="shared" si="5"/>
        <v>0</v>
      </c>
      <c r="V43" s="56">
        <f t="shared" si="5"/>
        <v>0</v>
      </c>
      <c r="W43" s="56">
        <f t="shared" si="5"/>
        <v>0</v>
      </c>
      <c r="X43" s="56">
        <f t="shared" si="5"/>
        <v>0</v>
      </c>
      <c r="Y43" s="56">
        <f t="shared" si="5"/>
        <v>0</v>
      </c>
      <c r="Z43" s="56">
        <f t="shared" si="5"/>
        <v>0</v>
      </c>
      <c r="AA43" s="56">
        <f t="shared" si="5"/>
        <v>0</v>
      </c>
      <c r="AB43" s="56">
        <f t="shared" si="5"/>
        <v>0</v>
      </c>
    </row>
    <row r="44" spans="1:28" s="129" customFormat="1" ht="31.5">
      <c r="A44" s="52" t="s">
        <v>109</v>
      </c>
      <c r="B44" s="53" t="s">
        <v>110</v>
      </c>
      <c r="C44" s="52" t="s">
        <v>58</v>
      </c>
      <c r="D44" s="56">
        <v>0</v>
      </c>
      <c r="E44" s="56">
        <v>0</v>
      </c>
      <c r="F44" s="56">
        <v>0</v>
      </c>
      <c r="G44" s="56">
        <v>0</v>
      </c>
      <c r="H44" s="56">
        <v>0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6">
        <v>0</v>
      </c>
      <c r="O44" s="56">
        <v>0</v>
      </c>
      <c r="P44" s="56">
        <v>0</v>
      </c>
      <c r="Q44" s="56">
        <v>0</v>
      </c>
      <c r="R44" s="56">
        <v>0</v>
      </c>
      <c r="S44" s="56">
        <v>0</v>
      </c>
      <c r="T44" s="56">
        <v>0</v>
      </c>
      <c r="U44" s="56">
        <v>0</v>
      </c>
      <c r="V44" s="56">
        <v>0</v>
      </c>
      <c r="W44" s="56">
        <v>0</v>
      </c>
      <c r="X44" s="56">
        <v>0</v>
      </c>
      <c r="Y44" s="56">
        <v>0</v>
      </c>
      <c r="Z44" s="56">
        <v>0</v>
      </c>
      <c r="AA44" s="56">
        <v>0</v>
      </c>
      <c r="AB44" s="56">
        <v>0</v>
      </c>
    </row>
    <row r="45" spans="1:28" s="129" customFormat="1" ht="47.25">
      <c r="A45" s="52" t="s">
        <v>111</v>
      </c>
      <c r="B45" s="53" t="s">
        <v>112</v>
      </c>
      <c r="C45" s="52" t="s">
        <v>58</v>
      </c>
      <c r="D45" s="56">
        <v>0</v>
      </c>
      <c r="E45" s="56">
        <v>0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56">
        <v>0</v>
      </c>
      <c r="M45" s="56">
        <v>0</v>
      </c>
      <c r="N45" s="56">
        <v>0</v>
      </c>
      <c r="O45" s="56">
        <v>0</v>
      </c>
      <c r="P45" s="56">
        <v>0</v>
      </c>
      <c r="Q45" s="56">
        <v>0</v>
      </c>
      <c r="R45" s="56">
        <v>0</v>
      </c>
      <c r="S45" s="56">
        <v>0</v>
      </c>
      <c r="T45" s="56">
        <v>0</v>
      </c>
      <c r="U45" s="56">
        <v>0</v>
      </c>
      <c r="V45" s="56">
        <v>0</v>
      </c>
      <c r="W45" s="56">
        <v>0</v>
      </c>
      <c r="X45" s="56">
        <v>0</v>
      </c>
      <c r="Y45" s="56">
        <v>0</v>
      </c>
      <c r="Z45" s="56">
        <v>0</v>
      </c>
      <c r="AA45" s="56">
        <v>0</v>
      </c>
      <c r="AB45" s="56">
        <v>0</v>
      </c>
    </row>
    <row r="46" spans="1:28" s="129" customFormat="1" ht="31.5">
      <c r="A46" s="52" t="s">
        <v>113</v>
      </c>
      <c r="B46" s="53" t="s">
        <v>114</v>
      </c>
      <c r="C46" s="52" t="s">
        <v>58</v>
      </c>
      <c r="D46" s="56">
        <v>0</v>
      </c>
      <c r="E46" s="56">
        <v>0</v>
      </c>
      <c r="F46" s="56">
        <v>0</v>
      </c>
      <c r="G46" s="56">
        <v>0</v>
      </c>
      <c r="H46" s="56">
        <v>0</v>
      </c>
      <c r="I46" s="56">
        <v>0</v>
      </c>
      <c r="J46" s="56">
        <v>0</v>
      </c>
      <c r="K46" s="56">
        <v>0</v>
      </c>
      <c r="L46" s="56">
        <v>0</v>
      </c>
      <c r="M46" s="56">
        <f>M47</f>
        <v>0</v>
      </c>
      <c r="N46" s="56">
        <v>0</v>
      </c>
      <c r="O46" s="56">
        <v>0</v>
      </c>
      <c r="P46" s="56">
        <v>0</v>
      </c>
      <c r="Q46" s="56">
        <v>0</v>
      </c>
      <c r="R46" s="56">
        <v>0</v>
      </c>
      <c r="S46" s="56">
        <v>0</v>
      </c>
      <c r="T46" s="56">
        <v>0</v>
      </c>
      <c r="U46" s="56">
        <v>0</v>
      </c>
      <c r="V46" s="56">
        <v>0</v>
      </c>
      <c r="W46" s="56">
        <v>0</v>
      </c>
      <c r="X46" s="56">
        <v>0</v>
      </c>
      <c r="Y46" s="56">
        <v>0</v>
      </c>
      <c r="Z46" s="56">
        <v>0</v>
      </c>
      <c r="AA46" s="56">
        <v>0</v>
      </c>
      <c r="AB46" s="56">
        <v>0</v>
      </c>
    </row>
    <row r="47" spans="1:28" s="129" customFormat="1">
      <c r="A47" s="52" t="s">
        <v>115</v>
      </c>
      <c r="B47" s="53" t="s">
        <v>116</v>
      </c>
      <c r="C47" s="52" t="s">
        <v>58</v>
      </c>
      <c r="D47" s="56">
        <v>0</v>
      </c>
      <c r="E47" s="56">
        <v>0</v>
      </c>
      <c r="F47" s="56">
        <v>0</v>
      </c>
      <c r="G47" s="56">
        <v>0</v>
      </c>
      <c r="H47" s="56">
        <v>0</v>
      </c>
      <c r="I47" s="56">
        <v>0</v>
      </c>
      <c r="J47" s="56">
        <v>0</v>
      </c>
      <c r="K47" s="56">
        <v>0</v>
      </c>
      <c r="L47" s="56">
        <v>0</v>
      </c>
      <c r="M47" s="56">
        <v>0</v>
      </c>
      <c r="N47" s="56">
        <v>0</v>
      </c>
      <c r="O47" s="56">
        <v>0</v>
      </c>
      <c r="P47" s="56">
        <v>0</v>
      </c>
      <c r="Q47" s="56">
        <v>0</v>
      </c>
      <c r="R47" s="56">
        <v>0</v>
      </c>
      <c r="S47" s="56">
        <v>0</v>
      </c>
      <c r="T47" s="56">
        <v>0</v>
      </c>
      <c r="U47" s="56">
        <v>0</v>
      </c>
      <c r="V47" s="56">
        <v>0</v>
      </c>
      <c r="W47" s="56">
        <v>0</v>
      </c>
      <c r="X47" s="56">
        <v>0</v>
      </c>
      <c r="Y47" s="56">
        <v>0</v>
      </c>
      <c r="Z47" s="56">
        <v>0</v>
      </c>
      <c r="AA47" s="56">
        <v>0</v>
      </c>
      <c r="AB47" s="56">
        <v>0</v>
      </c>
    </row>
    <row r="48" spans="1:28" s="129" customFormat="1" ht="31.5">
      <c r="A48" s="52" t="s">
        <v>117</v>
      </c>
      <c r="B48" s="53" t="s">
        <v>118</v>
      </c>
      <c r="C48" s="52" t="s">
        <v>58</v>
      </c>
      <c r="D48" s="56">
        <v>0</v>
      </c>
      <c r="E48" s="56">
        <v>0</v>
      </c>
      <c r="F48" s="56">
        <v>0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6">
        <v>0</v>
      </c>
      <c r="M48" s="56">
        <v>0</v>
      </c>
      <c r="N48" s="56">
        <v>0</v>
      </c>
      <c r="O48" s="56">
        <v>0</v>
      </c>
      <c r="P48" s="56">
        <v>0</v>
      </c>
      <c r="Q48" s="56">
        <v>0</v>
      </c>
      <c r="R48" s="56">
        <v>0</v>
      </c>
      <c r="S48" s="56">
        <v>0</v>
      </c>
      <c r="T48" s="56">
        <v>0</v>
      </c>
      <c r="U48" s="56">
        <v>0</v>
      </c>
      <c r="V48" s="56">
        <v>0</v>
      </c>
      <c r="W48" s="56">
        <v>0</v>
      </c>
      <c r="X48" s="56">
        <v>0</v>
      </c>
      <c r="Y48" s="56">
        <v>0</v>
      </c>
      <c r="Z48" s="56">
        <v>0</v>
      </c>
      <c r="AA48" s="56">
        <v>0</v>
      </c>
      <c r="AB48" s="56">
        <v>0</v>
      </c>
    </row>
    <row r="49" spans="1:28" s="129" customFormat="1" ht="31.5">
      <c r="A49" s="52" t="s">
        <v>119</v>
      </c>
      <c r="B49" s="52" t="s">
        <v>120</v>
      </c>
      <c r="C49" s="52" t="s">
        <v>58</v>
      </c>
      <c r="D49" s="56">
        <v>0</v>
      </c>
      <c r="E49" s="56">
        <v>0</v>
      </c>
      <c r="F49" s="56">
        <v>0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6">
        <v>0</v>
      </c>
      <c r="O49" s="56">
        <v>0</v>
      </c>
      <c r="P49" s="56">
        <v>0</v>
      </c>
      <c r="Q49" s="56">
        <v>0</v>
      </c>
      <c r="R49" s="56">
        <v>0</v>
      </c>
      <c r="S49" s="56">
        <v>0</v>
      </c>
      <c r="T49" s="56">
        <v>0</v>
      </c>
      <c r="U49" s="56">
        <v>0</v>
      </c>
      <c r="V49" s="56">
        <v>0</v>
      </c>
      <c r="W49" s="56">
        <v>0</v>
      </c>
      <c r="X49" s="56">
        <v>0</v>
      </c>
      <c r="Y49" s="56">
        <v>0</v>
      </c>
      <c r="Z49" s="56">
        <v>0</v>
      </c>
      <c r="AA49" s="56">
        <v>0</v>
      </c>
      <c r="AB49" s="56">
        <v>0</v>
      </c>
    </row>
    <row r="50" spans="1:28" s="129" customFormat="1" ht="31.5">
      <c r="A50" s="52" t="s">
        <v>121</v>
      </c>
      <c r="B50" s="53" t="s">
        <v>122</v>
      </c>
      <c r="C50" s="52" t="s">
        <v>58</v>
      </c>
      <c r="D50" s="56">
        <v>0</v>
      </c>
      <c r="E50" s="56">
        <v>0</v>
      </c>
      <c r="F50" s="56">
        <v>0</v>
      </c>
      <c r="G50" s="56">
        <v>0</v>
      </c>
      <c r="H50" s="56">
        <v>0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56">
        <v>0</v>
      </c>
      <c r="P50" s="56">
        <v>0</v>
      </c>
      <c r="Q50" s="56">
        <v>0</v>
      </c>
      <c r="R50" s="56">
        <v>0</v>
      </c>
      <c r="S50" s="56">
        <v>0</v>
      </c>
      <c r="T50" s="56">
        <v>0</v>
      </c>
      <c r="U50" s="56">
        <v>0</v>
      </c>
      <c r="V50" s="56">
        <v>0</v>
      </c>
      <c r="W50" s="56">
        <v>0</v>
      </c>
      <c r="X50" s="56">
        <v>0</v>
      </c>
      <c r="Y50" s="56">
        <v>0</v>
      </c>
      <c r="Z50" s="56">
        <v>0</v>
      </c>
      <c r="AA50" s="56">
        <v>0</v>
      </c>
      <c r="AB50" s="56">
        <v>0</v>
      </c>
    </row>
    <row r="51" spans="1:28" s="129" customFormat="1" ht="31.5">
      <c r="A51" s="52" t="s">
        <v>123</v>
      </c>
      <c r="B51" s="53" t="s">
        <v>124</v>
      </c>
      <c r="C51" s="52" t="s">
        <v>58</v>
      </c>
      <c r="D51" s="56">
        <v>0</v>
      </c>
      <c r="E51" s="56">
        <v>0</v>
      </c>
      <c r="F51" s="56">
        <v>0</v>
      </c>
      <c r="G51" s="56">
        <v>0</v>
      </c>
      <c r="H51" s="56">
        <v>0</v>
      </c>
      <c r="I51" s="56">
        <v>0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56">
        <v>0</v>
      </c>
      <c r="P51" s="56">
        <v>0</v>
      </c>
      <c r="Q51" s="56">
        <v>0</v>
      </c>
      <c r="R51" s="56">
        <v>0</v>
      </c>
      <c r="S51" s="56">
        <v>0</v>
      </c>
      <c r="T51" s="56">
        <v>0</v>
      </c>
      <c r="U51" s="56">
        <v>0</v>
      </c>
      <c r="V51" s="56">
        <v>0</v>
      </c>
      <c r="W51" s="56">
        <v>0</v>
      </c>
      <c r="X51" s="56">
        <v>0</v>
      </c>
      <c r="Y51" s="56">
        <v>0</v>
      </c>
      <c r="Z51" s="56">
        <v>0</v>
      </c>
      <c r="AA51" s="56">
        <v>0</v>
      </c>
      <c r="AB51" s="56">
        <v>0</v>
      </c>
    </row>
    <row r="52" spans="1:28" s="129" customFormat="1" ht="31.5">
      <c r="A52" s="52" t="s">
        <v>125</v>
      </c>
      <c r="B52" s="53" t="s">
        <v>126</v>
      </c>
      <c r="C52" s="52" t="s">
        <v>58</v>
      </c>
      <c r="D52" s="56">
        <v>0</v>
      </c>
      <c r="E52" s="56">
        <v>0</v>
      </c>
      <c r="F52" s="56">
        <v>0</v>
      </c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56">
        <v>0</v>
      </c>
      <c r="M52" s="56">
        <v>0</v>
      </c>
      <c r="N52" s="56">
        <v>0</v>
      </c>
      <c r="O52" s="56">
        <v>0</v>
      </c>
      <c r="P52" s="56">
        <v>0</v>
      </c>
      <c r="Q52" s="56">
        <v>0</v>
      </c>
      <c r="R52" s="56">
        <v>0</v>
      </c>
      <c r="S52" s="56">
        <v>0</v>
      </c>
      <c r="T52" s="56">
        <v>0</v>
      </c>
      <c r="U52" s="56">
        <v>0</v>
      </c>
      <c r="V52" s="56">
        <v>0</v>
      </c>
      <c r="W52" s="56">
        <v>0</v>
      </c>
      <c r="X52" s="56">
        <v>0</v>
      </c>
      <c r="Y52" s="56">
        <v>0</v>
      </c>
      <c r="Z52" s="56">
        <v>0</v>
      </c>
      <c r="AA52" s="56">
        <v>0</v>
      </c>
      <c r="AB52" s="56">
        <v>0</v>
      </c>
    </row>
    <row r="53" spans="1:28" s="129" customFormat="1" ht="31.5">
      <c r="A53" s="52" t="s">
        <v>127</v>
      </c>
      <c r="B53" s="53" t="s">
        <v>128</v>
      </c>
      <c r="C53" s="52" t="s">
        <v>58</v>
      </c>
      <c r="D53" s="56">
        <v>0</v>
      </c>
      <c r="E53" s="56">
        <v>0</v>
      </c>
      <c r="F53" s="56">
        <v>0</v>
      </c>
      <c r="G53" s="56">
        <v>0</v>
      </c>
      <c r="H53" s="56">
        <v>0</v>
      </c>
      <c r="I53" s="56">
        <v>0</v>
      </c>
      <c r="J53" s="56">
        <v>0</v>
      </c>
      <c r="K53" s="56">
        <v>0</v>
      </c>
      <c r="L53" s="56">
        <v>0</v>
      </c>
      <c r="M53" s="56">
        <v>0</v>
      </c>
      <c r="N53" s="56">
        <v>0</v>
      </c>
      <c r="O53" s="56">
        <v>0</v>
      </c>
      <c r="P53" s="56">
        <v>0</v>
      </c>
      <c r="Q53" s="56">
        <v>0</v>
      </c>
      <c r="R53" s="56">
        <v>0</v>
      </c>
      <c r="S53" s="56">
        <v>0</v>
      </c>
      <c r="T53" s="56">
        <v>0</v>
      </c>
      <c r="U53" s="56">
        <v>0</v>
      </c>
      <c r="V53" s="56">
        <v>0</v>
      </c>
      <c r="W53" s="56">
        <v>0</v>
      </c>
      <c r="X53" s="56">
        <v>0</v>
      </c>
      <c r="Y53" s="56">
        <v>0</v>
      </c>
      <c r="Z53" s="56">
        <v>0</v>
      </c>
      <c r="AA53" s="56">
        <v>0</v>
      </c>
      <c r="AB53" s="56">
        <v>0</v>
      </c>
    </row>
    <row r="54" spans="1:28" s="129" customFormat="1" ht="31.5">
      <c r="A54" s="52" t="s">
        <v>129</v>
      </c>
      <c r="B54" s="53" t="s">
        <v>130</v>
      </c>
      <c r="C54" s="52" t="s">
        <v>58</v>
      </c>
      <c r="D54" s="56">
        <v>0</v>
      </c>
      <c r="E54" s="56">
        <v>0</v>
      </c>
      <c r="F54" s="56">
        <v>0</v>
      </c>
      <c r="G54" s="56">
        <v>0</v>
      </c>
      <c r="H54" s="56">
        <v>0</v>
      </c>
      <c r="I54" s="56">
        <v>0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  <c r="O54" s="56">
        <v>0</v>
      </c>
      <c r="P54" s="56">
        <v>0</v>
      </c>
      <c r="Q54" s="56">
        <v>0</v>
      </c>
      <c r="R54" s="56">
        <v>0</v>
      </c>
      <c r="S54" s="56">
        <v>0</v>
      </c>
      <c r="T54" s="56">
        <v>0</v>
      </c>
      <c r="U54" s="56">
        <v>0</v>
      </c>
      <c r="V54" s="56">
        <v>0</v>
      </c>
      <c r="W54" s="56">
        <v>0</v>
      </c>
      <c r="X54" s="56">
        <v>0</v>
      </c>
      <c r="Y54" s="56">
        <v>0</v>
      </c>
      <c r="Z54" s="56">
        <v>0</v>
      </c>
      <c r="AA54" s="56">
        <v>0</v>
      </c>
      <c r="AB54" s="56">
        <v>0</v>
      </c>
    </row>
    <row r="55" spans="1:28" s="129" customFormat="1" ht="31.5">
      <c r="A55" s="52" t="s">
        <v>131</v>
      </c>
      <c r="B55" s="53" t="s">
        <v>132</v>
      </c>
      <c r="C55" s="52" t="s">
        <v>58</v>
      </c>
      <c r="D55" s="56">
        <v>0</v>
      </c>
      <c r="E55" s="56">
        <v>0</v>
      </c>
      <c r="F55" s="56">
        <v>0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56">
        <v>0</v>
      </c>
      <c r="P55" s="56">
        <v>0</v>
      </c>
      <c r="Q55" s="56">
        <v>0</v>
      </c>
      <c r="R55" s="56">
        <v>0</v>
      </c>
      <c r="S55" s="56">
        <v>0</v>
      </c>
      <c r="T55" s="56">
        <v>0</v>
      </c>
      <c r="U55" s="56">
        <v>0</v>
      </c>
      <c r="V55" s="56">
        <v>0</v>
      </c>
      <c r="W55" s="56">
        <v>0</v>
      </c>
      <c r="X55" s="56">
        <v>0</v>
      </c>
      <c r="Y55" s="56">
        <v>0</v>
      </c>
      <c r="Z55" s="56">
        <v>0</v>
      </c>
      <c r="AA55" s="56">
        <v>0</v>
      </c>
      <c r="AB55" s="56">
        <v>0</v>
      </c>
    </row>
    <row r="56" spans="1:28" s="129" customFormat="1" ht="31.5">
      <c r="A56" s="52" t="s">
        <v>133</v>
      </c>
      <c r="B56" s="53" t="s">
        <v>134</v>
      </c>
      <c r="C56" s="52" t="s">
        <v>58</v>
      </c>
      <c r="D56" s="56">
        <v>0</v>
      </c>
      <c r="E56" s="56">
        <v>0</v>
      </c>
      <c r="F56" s="56">
        <v>0</v>
      </c>
      <c r="G56" s="56">
        <v>0</v>
      </c>
      <c r="H56" s="56">
        <v>0</v>
      </c>
      <c r="I56" s="56">
        <v>0</v>
      </c>
      <c r="J56" s="56">
        <v>0</v>
      </c>
      <c r="K56" s="56">
        <v>0</v>
      </c>
      <c r="L56" s="56">
        <v>0</v>
      </c>
      <c r="M56" s="56">
        <v>0</v>
      </c>
      <c r="N56" s="56">
        <v>0</v>
      </c>
      <c r="O56" s="56">
        <v>0</v>
      </c>
      <c r="P56" s="56">
        <v>0</v>
      </c>
      <c r="Q56" s="56">
        <v>0</v>
      </c>
      <c r="R56" s="56">
        <v>0</v>
      </c>
      <c r="S56" s="56">
        <v>0</v>
      </c>
      <c r="T56" s="56">
        <v>0</v>
      </c>
      <c r="U56" s="56">
        <v>0</v>
      </c>
      <c r="V56" s="56">
        <v>0</v>
      </c>
      <c r="W56" s="56">
        <v>0</v>
      </c>
      <c r="X56" s="56">
        <v>0</v>
      </c>
      <c r="Y56" s="56">
        <v>0</v>
      </c>
      <c r="Z56" s="56">
        <v>0</v>
      </c>
      <c r="AA56" s="56">
        <v>0</v>
      </c>
      <c r="AB56" s="56">
        <v>0</v>
      </c>
    </row>
    <row r="57" spans="1:28" s="129" customFormat="1" ht="47.25">
      <c r="A57" s="52" t="s">
        <v>135</v>
      </c>
      <c r="B57" s="53" t="s">
        <v>136</v>
      </c>
      <c r="C57" s="52" t="s">
        <v>58</v>
      </c>
      <c r="D57" s="56">
        <v>0</v>
      </c>
      <c r="E57" s="56">
        <v>0</v>
      </c>
      <c r="F57" s="56">
        <v>0</v>
      </c>
      <c r="G57" s="56">
        <v>0</v>
      </c>
      <c r="H57" s="56">
        <v>0</v>
      </c>
      <c r="I57" s="56">
        <v>0</v>
      </c>
      <c r="J57" s="56">
        <v>0</v>
      </c>
      <c r="K57" s="56">
        <v>0</v>
      </c>
      <c r="L57" s="56">
        <v>0</v>
      </c>
      <c r="M57" s="56">
        <v>0</v>
      </c>
      <c r="N57" s="56">
        <v>0</v>
      </c>
      <c r="O57" s="56">
        <v>0</v>
      </c>
      <c r="P57" s="56">
        <v>0</v>
      </c>
      <c r="Q57" s="56">
        <v>0</v>
      </c>
      <c r="R57" s="56">
        <v>0</v>
      </c>
      <c r="S57" s="56">
        <v>0</v>
      </c>
      <c r="T57" s="56">
        <v>0</v>
      </c>
      <c r="U57" s="56">
        <v>0</v>
      </c>
      <c r="V57" s="56">
        <v>0</v>
      </c>
      <c r="W57" s="56">
        <v>0</v>
      </c>
      <c r="X57" s="56">
        <v>0</v>
      </c>
      <c r="Y57" s="56">
        <v>0</v>
      </c>
      <c r="Z57" s="56">
        <v>0</v>
      </c>
      <c r="AA57" s="56">
        <v>0</v>
      </c>
      <c r="AB57" s="56">
        <v>0</v>
      </c>
    </row>
    <row r="58" spans="1:28" s="129" customFormat="1" ht="31.5">
      <c r="A58" s="52" t="s">
        <v>137</v>
      </c>
      <c r="B58" s="53" t="s">
        <v>138</v>
      </c>
      <c r="C58" s="52" t="s">
        <v>58</v>
      </c>
      <c r="D58" s="56">
        <v>0</v>
      </c>
      <c r="E58" s="56">
        <v>0</v>
      </c>
      <c r="F58" s="56">
        <v>0</v>
      </c>
      <c r="G58" s="56">
        <v>0</v>
      </c>
      <c r="H58" s="56">
        <v>0</v>
      </c>
      <c r="I58" s="56">
        <v>0</v>
      </c>
      <c r="J58" s="56">
        <v>0</v>
      </c>
      <c r="K58" s="56">
        <v>0</v>
      </c>
      <c r="L58" s="56">
        <v>0</v>
      </c>
      <c r="M58" s="56">
        <v>0</v>
      </c>
      <c r="N58" s="56">
        <v>0</v>
      </c>
      <c r="O58" s="56">
        <v>0</v>
      </c>
      <c r="P58" s="56">
        <v>0</v>
      </c>
      <c r="Q58" s="56">
        <v>0</v>
      </c>
      <c r="R58" s="56">
        <v>0</v>
      </c>
      <c r="S58" s="56">
        <v>0</v>
      </c>
      <c r="T58" s="56">
        <v>0</v>
      </c>
      <c r="U58" s="56">
        <v>0</v>
      </c>
      <c r="V58" s="56">
        <v>0</v>
      </c>
      <c r="W58" s="56">
        <v>0</v>
      </c>
      <c r="X58" s="56">
        <v>0</v>
      </c>
      <c r="Y58" s="56">
        <v>0</v>
      </c>
      <c r="Z58" s="56">
        <v>0</v>
      </c>
      <c r="AA58" s="56">
        <v>0</v>
      </c>
      <c r="AB58" s="56">
        <v>0</v>
      </c>
    </row>
    <row r="59" spans="1:28" s="129" customFormat="1" ht="31.5">
      <c r="A59" s="52" t="s">
        <v>139</v>
      </c>
      <c r="B59" s="53" t="s">
        <v>140</v>
      </c>
      <c r="C59" s="52" t="s">
        <v>58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56">
        <v>0</v>
      </c>
      <c r="O59" s="56">
        <v>0</v>
      </c>
      <c r="P59" s="56">
        <v>0</v>
      </c>
      <c r="Q59" s="56">
        <v>0</v>
      </c>
      <c r="R59" s="56">
        <v>0</v>
      </c>
      <c r="S59" s="56">
        <v>0</v>
      </c>
      <c r="T59" s="56">
        <v>0</v>
      </c>
      <c r="U59" s="56">
        <v>0</v>
      </c>
      <c r="V59" s="56">
        <v>0</v>
      </c>
      <c r="W59" s="56">
        <v>0</v>
      </c>
      <c r="X59" s="56">
        <v>0</v>
      </c>
      <c r="Y59" s="56">
        <v>0</v>
      </c>
      <c r="Z59" s="56">
        <v>0</v>
      </c>
      <c r="AA59" s="56">
        <v>0</v>
      </c>
      <c r="AB59" s="56">
        <v>0</v>
      </c>
    </row>
    <row r="60" spans="1:28" s="129" customFormat="1" ht="31.5">
      <c r="A60" s="52" t="s">
        <v>141</v>
      </c>
      <c r="B60" s="53" t="s">
        <v>142</v>
      </c>
      <c r="C60" s="52" t="s">
        <v>58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56">
        <v>0</v>
      </c>
      <c r="O60" s="56">
        <v>0</v>
      </c>
      <c r="P60" s="56">
        <v>0</v>
      </c>
      <c r="Q60" s="56">
        <v>0</v>
      </c>
      <c r="R60" s="56">
        <v>0</v>
      </c>
      <c r="S60" s="56">
        <v>0</v>
      </c>
      <c r="T60" s="56">
        <v>0</v>
      </c>
      <c r="U60" s="56">
        <v>0</v>
      </c>
      <c r="V60" s="56">
        <v>0</v>
      </c>
      <c r="W60" s="56">
        <v>0</v>
      </c>
      <c r="X60" s="56">
        <v>0</v>
      </c>
      <c r="Y60" s="56">
        <v>0</v>
      </c>
      <c r="Z60" s="56">
        <v>0</v>
      </c>
      <c r="AA60" s="56">
        <v>0</v>
      </c>
      <c r="AB60" s="56">
        <v>0</v>
      </c>
    </row>
    <row r="61" spans="1:28" s="129" customFormat="1" ht="47.25">
      <c r="A61" s="52" t="s">
        <v>143</v>
      </c>
      <c r="B61" s="53" t="s">
        <v>144</v>
      </c>
      <c r="C61" s="52" t="s">
        <v>58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56">
        <v>0</v>
      </c>
      <c r="O61" s="56">
        <v>0</v>
      </c>
      <c r="P61" s="56">
        <v>0</v>
      </c>
      <c r="Q61" s="56">
        <v>0</v>
      </c>
      <c r="R61" s="56">
        <v>0</v>
      </c>
      <c r="S61" s="56">
        <v>0</v>
      </c>
      <c r="T61" s="56">
        <v>0</v>
      </c>
      <c r="U61" s="56">
        <v>0</v>
      </c>
      <c r="V61" s="56">
        <v>0</v>
      </c>
      <c r="W61" s="56">
        <v>0</v>
      </c>
      <c r="X61" s="56">
        <v>0</v>
      </c>
      <c r="Y61" s="56">
        <v>0</v>
      </c>
      <c r="Z61" s="56">
        <v>0</v>
      </c>
      <c r="AA61" s="56">
        <v>0</v>
      </c>
      <c r="AB61" s="56">
        <v>0</v>
      </c>
    </row>
    <row r="62" spans="1:28" s="129" customFormat="1" ht="47.25">
      <c r="A62" s="52" t="s">
        <v>145</v>
      </c>
      <c r="B62" s="53" t="s">
        <v>146</v>
      </c>
      <c r="C62" s="52" t="s">
        <v>58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56">
        <v>0</v>
      </c>
      <c r="O62" s="56">
        <v>0</v>
      </c>
      <c r="P62" s="56">
        <v>0</v>
      </c>
      <c r="Q62" s="56">
        <v>0</v>
      </c>
      <c r="R62" s="56">
        <v>0</v>
      </c>
      <c r="S62" s="56">
        <v>0</v>
      </c>
      <c r="T62" s="56">
        <v>0</v>
      </c>
      <c r="U62" s="56">
        <v>0</v>
      </c>
      <c r="V62" s="56">
        <v>0</v>
      </c>
      <c r="W62" s="56">
        <v>0</v>
      </c>
      <c r="X62" s="56">
        <v>0</v>
      </c>
      <c r="Y62" s="56">
        <v>0</v>
      </c>
      <c r="Z62" s="56">
        <v>0</v>
      </c>
      <c r="AA62" s="56">
        <v>0</v>
      </c>
      <c r="AB62" s="56">
        <v>0</v>
      </c>
    </row>
    <row r="63" spans="1:28" s="129" customFormat="1" ht="47.25">
      <c r="A63" s="52" t="s">
        <v>147</v>
      </c>
      <c r="B63" s="53" t="s">
        <v>148</v>
      </c>
      <c r="C63" s="52" t="s">
        <v>58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56">
        <v>0</v>
      </c>
      <c r="O63" s="56">
        <v>0</v>
      </c>
      <c r="P63" s="56">
        <v>0</v>
      </c>
      <c r="Q63" s="56">
        <v>0</v>
      </c>
      <c r="R63" s="56">
        <v>0</v>
      </c>
      <c r="S63" s="56">
        <v>0</v>
      </c>
      <c r="T63" s="56">
        <v>0</v>
      </c>
      <c r="U63" s="56">
        <v>0</v>
      </c>
      <c r="V63" s="56">
        <v>0</v>
      </c>
      <c r="W63" s="56">
        <v>0</v>
      </c>
      <c r="X63" s="56">
        <v>0</v>
      </c>
      <c r="Y63" s="56">
        <v>0</v>
      </c>
      <c r="Z63" s="56">
        <v>0</v>
      </c>
      <c r="AA63" s="56">
        <v>0</v>
      </c>
      <c r="AB63" s="56">
        <v>0</v>
      </c>
    </row>
    <row r="64" spans="1:28" s="130" customFormat="1" ht="31.5">
      <c r="A64" s="34" t="s">
        <v>149</v>
      </c>
      <c r="B64" s="108" t="s">
        <v>150</v>
      </c>
      <c r="C64" s="34" t="s">
        <v>58</v>
      </c>
      <c r="D64" s="109">
        <v>0</v>
      </c>
      <c r="E64" s="109">
        <v>0</v>
      </c>
      <c r="F64" s="109">
        <v>0</v>
      </c>
      <c r="G64" s="109">
        <v>0</v>
      </c>
      <c r="H64" s="109">
        <v>0</v>
      </c>
      <c r="I64" s="109">
        <v>0</v>
      </c>
      <c r="J64" s="109">
        <v>0</v>
      </c>
      <c r="K64" s="109">
        <v>0</v>
      </c>
      <c r="L64" s="109">
        <f t="shared" ref="L64:Q64" si="6">SUM(L65:L71)</f>
        <v>1.23</v>
      </c>
      <c r="M64" s="109">
        <f t="shared" si="6"/>
        <v>0</v>
      </c>
      <c r="N64" s="109">
        <f t="shared" si="6"/>
        <v>40.089999999999996</v>
      </c>
      <c r="O64" s="109">
        <f t="shared" si="6"/>
        <v>0</v>
      </c>
      <c r="P64" s="109">
        <f t="shared" si="6"/>
        <v>0</v>
      </c>
      <c r="Q64" s="131">
        <f t="shared" si="6"/>
        <v>9</v>
      </c>
      <c r="R64" s="109">
        <v>0</v>
      </c>
      <c r="S64" s="109">
        <v>0</v>
      </c>
      <c r="T64" s="109">
        <v>0</v>
      </c>
      <c r="U64" s="109">
        <v>0</v>
      </c>
      <c r="V64" s="109">
        <v>0</v>
      </c>
      <c r="W64" s="109">
        <v>0</v>
      </c>
      <c r="X64" s="109">
        <v>0</v>
      </c>
      <c r="Y64" s="109">
        <v>0</v>
      </c>
      <c r="Z64" s="109">
        <f>SUM(Z65:Z71)</f>
        <v>140.05661054358259</v>
      </c>
      <c r="AA64" s="109">
        <v>0</v>
      </c>
      <c r="AB64" s="109">
        <v>0</v>
      </c>
    </row>
    <row r="65" spans="1:28" s="130" customFormat="1" ht="47.25">
      <c r="A65" s="63" t="s">
        <v>151</v>
      </c>
      <c r="B65" s="132" t="s">
        <v>156</v>
      </c>
      <c r="C65" s="139" t="s">
        <v>59</v>
      </c>
      <c r="D65" s="52" t="s">
        <v>59</v>
      </c>
      <c r="E65" s="52" t="s">
        <v>59</v>
      </c>
      <c r="F65" s="52" t="s">
        <v>59</v>
      </c>
      <c r="G65" s="52" t="s">
        <v>59</v>
      </c>
      <c r="H65" s="52" t="s">
        <v>59</v>
      </c>
      <c r="I65" s="52" t="s">
        <v>59</v>
      </c>
      <c r="J65" s="52" t="s">
        <v>59</v>
      </c>
      <c r="K65" s="52" t="s">
        <v>59</v>
      </c>
      <c r="L65" s="56">
        <v>0</v>
      </c>
      <c r="M65" s="52" t="s">
        <v>59</v>
      </c>
      <c r="N65" s="56">
        <v>4.0999999999999996</v>
      </c>
      <c r="O65" s="56" t="s">
        <v>59</v>
      </c>
      <c r="P65" s="56" t="s">
        <v>59</v>
      </c>
      <c r="Q65" s="56">
        <v>0</v>
      </c>
      <c r="R65" s="56" t="s">
        <v>59</v>
      </c>
      <c r="S65" s="56" t="s">
        <v>59</v>
      </c>
      <c r="T65" s="56" t="s">
        <v>59</v>
      </c>
      <c r="U65" s="56" t="s">
        <v>59</v>
      </c>
      <c r="V65" s="56" t="s">
        <v>59</v>
      </c>
      <c r="W65" s="56" t="s">
        <v>59</v>
      </c>
      <c r="X65" s="56" t="s">
        <v>59</v>
      </c>
      <c r="Y65" s="56" t="s">
        <v>59</v>
      </c>
      <c r="Z65" s="56">
        <f>'1'!P68</f>
        <v>24.561170810068099</v>
      </c>
      <c r="AA65" s="56" t="s">
        <v>59</v>
      </c>
      <c r="AB65" s="56" t="s">
        <v>59</v>
      </c>
    </row>
    <row r="66" spans="1:28" s="129" customFormat="1" ht="31.5">
      <c r="A66" s="63" t="s">
        <v>163</v>
      </c>
      <c r="B66" s="132" t="s">
        <v>168</v>
      </c>
      <c r="C66" s="139" t="s">
        <v>59</v>
      </c>
      <c r="D66" s="52" t="s">
        <v>59</v>
      </c>
      <c r="E66" s="52" t="s">
        <v>59</v>
      </c>
      <c r="F66" s="52" t="s">
        <v>59</v>
      </c>
      <c r="G66" s="52" t="s">
        <v>59</v>
      </c>
      <c r="H66" s="52" t="s">
        <v>59</v>
      </c>
      <c r="I66" s="52" t="s">
        <v>59</v>
      </c>
      <c r="J66" s="52" t="s">
        <v>59</v>
      </c>
      <c r="K66" s="52" t="s">
        <v>59</v>
      </c>
      <c r="L66" s="56">
        <v>0</v>
      </c>
      <c r="M66" s="52" t="s">
        <v>59</v>
      </c>
      <c r="N66" s="56">
        <v>9.8000000000000007</v>
      </c>
      <c r="O66" s="56" t="s">
        <v>59</v>
      </c>
      <c r="P66" s="56" t="s">
        <v>59</v>
      </c>
      <c r="Q66" s="56">
        <v>0</v>
      </c>
      <c r="R66" s="56" t="s">
        <v>59</v>
      </c>
      <c r="S66" s="56" t="s">
        <v>59</v>
      </c>
      <c r="T66" s="56" t="s">
        <v>59</v>
      </c>
      <c r="U66" s="56" t="s">
        <v>59</v>
      </c>
      <c r="V66" s="56" t="s">
        <v>59</v>
      </c>
      <c r="W66" s="56" t="s">
        <v>59</v>
      </c>
      <c r="X66" s="56" t="s">
        <v>59</v>
      </c>
      <c r="Y66" s="56" t="s">
        <v>59</v>
      </c>
      <c r="Z66" s="56">
        <f>'1'!P74</f>
        <v>22.658817280024302</v>
      </c>
      <c r="AA66" s="56" t="s">
        <v>59</v>
      </c>
      <c r="AB66" s="56" t="s">
        <v>59</v>
      </c>
    </row>
    <row r="67" spans="1:28" s="129" customFormat="1" ht="63">
      <c r="A67" s="63" t="s">
        <v>175</v>
      </c>
      <c r="B67" s="132" t="s">
        <v>357</v>
      </c>
      <c r="C67" s="139" t="s">
        <v>59</v>
      </c>
      <c r="D67" s="52" t="s">
        <v>59</v>
      </c>
      <c r="E67" s="52" t="s">
        <v>59</v>
      </c>
      <c r="F67" s="52" t="s">
        <v>59</v>
      </c>
      <c r="G67" s="52" t="s">
        <v>59</v>
      </c>
      <c r="H67" s="52" t="s">
        <v>59</v>
      </c>
      <c r="I67" s="52" t="s">
        <v>59</v>
      </c>
      <c r="J67" s="52" t="s">
        <v>59</v>
      </c>
      <c r="K67" s="52" t="s">
        <v>59</v>
      </c>
      <c r="L67" s="56">
        <v>0.25</v>
      </c>
      <c r="M67" s="52" t="s">
        <v>59</v>
      </c>
      <c r="N67" s="56">
        <v>6</v>
      </c>
      <c r="O67" s="56" t="s">
        <v>59</v>
      </c>
      <c r="P67" s="56" t="s">
        <v>59</v>
      </c>
      <c r="Q67" s="135">
        <v>3</v>
      </c>
      <c r="R67" s="56" t="s">
        <v>59</v>
      </c>
      <c r="S67" s="56" t="s">
        <v>59</v>
      </c>
      <c r="T67" s="56" t="s">
        <v>59</v>
      </c>
      <c r="U67" s="56" t="s">
        <v>59</v>
      </c>
      <c r="V67" s="56" t="s">
        <v>59</v>
      </c>
      <c r="W67" s="56" t="s">
        <v>59</v>
      </c>
      <c r="X67" s="56" t="s">
        <v>59</v>
      </c>
      <c r="Y67" s="56" t="s">
        <v>59</v>
      </c>
      <c r="Z67" s="56">
        <f>'1'!P80</f>
        <v>17.393872882854701</v>
      </c>
      <c r="AA67" s="56" t="s">
        <v>59</v>
      </c>
      <c r="AB67" s="56" t="s">
        <v>59</v>
      </c>
    </row>
    <row r="68" spans="1:28" s="130" customFormat="1" ht="78.75">
      <c r="A68" s="63" t="s">
        <v>187</v>
      </c>
      <c r="B68" s="132" t="s">
        <v>192</v>
      </c>
      <c r="C68" s="139" t="s">
        <v>59</v>
      </c>
      <c r="D68" s="52" t="s">
        <v>59</v>
      </c>
      <c r="E68" s="52" t="s">
        <v>59</v>
      </c>
      <c r="F68" s="52" t="s">
        <v>59</v>
      </c>
      <c r="G68" s="52" t="s">
        <v>59</v>
      </c>
      <c r="H68" s="52" t="s">
        <v>59</v>
      </c>
      <c r="I68" s="52" t="s">
        <v>59</v>
      </c>
      <c r="J68" s="52" t="s">
        <v>59</v>
      </c>
      <c r="K68" s="52" t="s">
        <v>59</v>
      </c>
      <c r="L68" s="56">
        <v>0</v>
      </c>
      <c r="M68" s="52" t="s">
        <v>59</v>
      </c>
      <c r="N68" s="56">
        <v>2.95</v>
      </c>
      <c r="O68" s="56" t="s">
        <v>59</v>
      </c>
      <c r="P68" s="56" t="s">
        <v>59</v>
      </c>
      <c r="Q68" s="135">
        <v>6</v>
      </c>
      <c r="R68" s="56" t="s">
        <v>59</v>
      </c>
      <c r="S68" s="56" t="s">
        <v>59</v>
      </c>
      <c r="T68" s="56" t="s">
        <v>59</v>
      </c>
      <c r="U68" s="56" t="s">
        <v>59</v>
      </c>
      <c r="V68" s="56" t="s">
        <v>59</v>
      </c>
      <c r="W68" s="56" t="s">
        <v>59</v>
      </c>
      <c r="X68" s="56" t="s">
        <v>59</v>
      </c>
      <c r="Y68" s="56" t="s">
        <v>59</v>
      </c>
      <c r="Z68" s="56">
        <f>'1'!P86</f>
        <v>31.578530316787699</v>
      </c>
      <c r="AA68" s="56" t="s">
        <v>59</v>
      </c>
      <c r="AB68" s="56" t="s">
        <v>59</v>
      </c>
    </row>
    <row r="69" spans="1:28" s="129" customFormat="1" ht="63">
      <c r="A69" s="63" t="s">
        <v>199</v>
      </c>
      <c r="B69" s="132" t="s">
        <v>204</v>
      </c>
      <c r="C69" s="139" t="s">
        <v>59</v>
      </c>
      <c r="D69" s="52" t="s">
        <v>59</v>
      </c>
      <c r="E69" s="52" t="s">
        <v>59</v>
      </c>
      <c r="F69" s="52" t="s">
        <v>59</v>
      </c>
      <c r="G69" s="52" t="s">
        <v>59</v>
      </c>
      <c r="H69" s="52" t="s">
        <v>59</v>
      </c>
      <c r="I69" s="52" t="s">
        <v>59</v>
      </c>
      <c r="J69" s="52" t="s">
        <v>59</v>
      </c>
      <c r="K69" s="52" t="s">
        <v>59</v>
      </c>
      <c r="L69" s="56">
        <v>0.32</v>
      </c>
      <c r="M69" s="52" t="s">
        <v>59</v>
      </c>
      <c r="N69" s="56">
        <v>6.2</v>
      </c>
      <c r="O69" s="56" t="s">
        <v>59</v>
      </c>
      <c r="P69" s="56" t="s">
        <v>59</v>
      </c>
      <c r="Q69" s="56">
        <v>0</v>
      </c>
      <c r="R69" s="56" t="s">
        <v>59</v>
      </c>
      <c r="S69" s="56" t="s">
        <v>59</v>
      </c>
      <c r="T69" s="56" t="s">
        <v>59</v>
      </c>
      <c r="U69" s="56" t="s">
        <v>59</v>
      </c>
      <c r="V69" s="56" t="s">
        <v>59</v>
      </c>
      <c r="W69" s="56" t="s">
        <v>59</v>
      </c>
      <c r="X69" s="56" t="s">
        <v>59</v>
      </c>
      <c r="Y69" s="56" t="s">
        <v>59</v>
      </c>
      <c r="Z69" s="56">
        <f>'1'!P92</f>
        <v>15.5699469324601</v>
      </c>
      <c r="AA69" s="56" t="s">
        <v>59</v>
      </c>
      <c r="AB69" s="56" t="s">
        <v>59</v>
      </c>
    </row>
    <row r="70" spans="1:28" s="129" customFormat="1" ht="110.25">
      <c r="A70" s="63" t="s">
        <v>211</v>
      </c>
      <c r="B70" s="132" t="s">
        <v>216</v>
      </c>
      <c r="C70" s="139" t="s">
        <v>59</v>
      </c>
      <c r="D70" s="52" t="s">
        <v>59</v>
      </c>
      <c r="E70" s="52" t="s">
        <v>59</v>
      </c>
      <c r="F70" s="52" t="s">
        <v>59</v>
      </c>
      <c r="G70" s="52" t="s">
        <v>59</v>
      </c>
      <c r="H70" s="52" t="s">
        <v>59</v>
      </c>
      <c r="I70" s="52" t="s">
        <v>59</v>
      </c>
      <c r="J70" s="52" t="s">
        <v>59</v>
      </c>
      <c r="K70" s="52" t="s">
        <v>59</v>
      </c>
      <c r="L70" s="56">
        <v>0.5</v>
      </c>
      <c r="M70" s="52" t="s">
        <v>59</v>
      </c>
      <c r="N70" s="56">
        <v>7.24</v>
      </c>
      <c r="O70" s="56" t="s">
        <v>59</v>
      </c>
      <c r="P70" s="56" t="s">
        <v>59</v>
      </c>
      <c r="Q70" s="56">
        <v>0</v>
      </c>
      <c r="R70" s="56" t="s">
        <v>59</v>
      </c>
      <c r="S70" s="56" t="s">
        <v>59</v>
      </c>
      <c r="T70" s="56" t="s">
        <v>59</v>
      </c>
      <c r="U70" s="56" t="s">
        <v>59</v>
      </c>
      <c r="V70" s="56" t="s">
        <v>59</v>
      </c>
      <c r="W70" s="56" t="s">
        <v>59</v>
      </c>
      <c r="X70" s="56" t="s">
        <v>59</v>
      </c>
      <c r="Y70" s="56" t="s">
        <v>59</v>
      </c>
      <c r="Z70" s="56">
        <f>'1'!P98</f>
        <v>19.485936717151802</v>
      </c>
      <c r="AA70" s="56" t="s">
        <v>59</v>
      </c>
      <c r="AB70" s="56" t="s">
        <v>59</v>
      </c>
    </row>
    <row r="71" spans="1:28" s="130" customFormat="1" ht="47.25">
      <c r="A71" s="63" t="s">
        <v>223</v>
      </c>
      <c r="B71" s="132" t="s">
        <v>228</v>
      </c>
      <c r="C71" s="139" t="s">
        <v>59</v>
      </c>
      <c r="D71" s="52" t="s">
        <v>59</v>
      </c>
      <c r="E71" s="52" t="s">
        <v>59</v>
      </c>
      <c r="F71" s="52" t="s">
        <v>59</v>
      </c>
      <c r="G71" s="52" t="s">
        <v>59</v>
      </c>
      <c r="H71" s="52" t="s">
        <v>59</v>
      </c>
      <c r="I71" s="52" t="s">
        <v>59</v>
      </c>
      <c r="J71" s="52" t="s">
        <v>59</v>
      </c>
      <c r="K71" s="52" t="s">
        <v>59</v>
      </c>
      <c r="L71" s="56">
        <v>0.16</v>
      </c>
      <c r="M71" s="52" t="s">
        <v>59</v>
      </c>
      <c r="N71" s="56">
        <v>3.8</v>
      </c>
      <c r="O71" s="56" t="s">
        <v>59</v>
      </c>
      <c r="P71" s="56" t="s">
        <v>59</v>
      </c>
      <c r="Q71" s="56">
        <v>0</v>
      </c>
      <c r="R71" s="56" t="s">
        <v>59</v>
      </c>
      <c r="S71" s="56" t="s">
        <v>59</v>
      </c>
      <c r="T71" s="56" t="s">
        <v>59</v>
      </c>
      <c r="U71" s="56" t="s">
        <v>59</v>
      </c>
      <c r="V71" s="56" t="s">
        <v>59</v>
      </c>
      <c r="W71" s="56" t="s">
        <v>59</v>
      </c>
      <c r="X71" s="56" t="s">
        <v>59</v>
      </c>
      <c r="Y71" s="56" t="s">
        <v>59</v>
      </c>
      <c r="Z71" s="56">
        <f>'1'!P104</f>
        <v>8.8083356042359</v>
      </c>
      <c r="AA71" s="56" t="s">
        <v>59</v>
      </c>
      <c r="AB71" s="56" t="s">
        <v>59</v>
      </c>
    </row>
    <row r="72" spans="1:28" s="129" customFormat="1" ht="31.5">
      <c r="A72" s="52" t="s">
        <v>235</v>
      </c>
      <c r="B72" s="53" t="s">
        <v>236</v>
      </c>
      <c r="C72" s="52" t="s">
        <v>58</v>
      </c>
      <c r="D72" s="56">
        <v>0</v>
      </c>
      <c r="E72" s="56">
        <v>0</v>
      </c>
      <c r="F72" s="56">
        <v>0</v>
      </c>
      <c r="G72" s="56">
        <v>0</v>
      </c>
      <c r="H72" s="56">
        <v>0</v>
      </c>
      <c r="I72" s="56">
        <v>0</v>
      </c>
      <c r="J72" s="56">
        <v>0</v>
      </c>
      <c r="K72" s="56">
        <v>0</v>
      </c>
      <c r="L72" s="56">
        <v>0</v>
      </c>
      <c r="M72" s="56">
        <v>0</v>
      </c>
      <c r="N72" s="56">
        <v>0</v>
      </c>
      <c r="O72" s="56">
        <v>0</v>
      </c>
      <c r="P72" s="56">
        <v>0</v>
      </c>
      <c r="Q72" s="56">
        <v>0</v>
      </c>
      <c r="R72" s="56">
        <v>0</v>
      </c>
      <c r="S72" s="56">
        <v>0</v>
      </c>
      <c r="T72" s="56">
        <v>0</v>
      </c>
      <c r="U72" s="56">
        <v>0</v>
      </c>
      <c r="V72" s="56">
        <v>0</v>
      </c>
      <c r="W72" s="56">
        <v>0</v>
      </c>
      <c r="X72" s="56">
        <v>0</v>
      </c>
      <c r="Y72" s="56">
        <v>0</v>
      </c>
      <c r="Z72" s="56">
        <v>0</v>
      </c>
      <c r="AA72" s="56">
        <v>0</v>
      </c>
      <c r="AB72" s="56">
        <v>0</v>
      </c>
    </row>
    <row r="73" spans="1:28" s="130" customFormat="1">
      <c r="A73" s="34" t="s">
        <v>237</v>
      </c>
      <c r="B73" s="108" t="s">
        <v>238</v>
      </c>
      <c r="C73" s="34" t="s">
        <v>58</v>
      </c>
      <c r="D73" s="109">
        <v>0</v>
      </c>
      <c r="E73" s="109">
        <v>0</v>
      </c>
      <c r="F73" s="109">
        <v>0</v>
      </c>
      <c r="G73" s="109">
        <v>0</v>
      </c>
      <c r="H73" s="109">
        <v>0</v>
      </c>
      <c r="I73" s="109">
        <v>0</v>
      </c>
      <c r="J73" s="109">
        <v>0</v>
      </c>
      <c r="K73" s="109">
        <v>0</v>
      </c>
      <c r="L73" s="109">
        <v>0</v>
      </c>
      <c r="M73" s="109">
        <v>0</v>
      </c>
      <c r="N73" s="109">
        <v>0</v>
      </c>
      <c r="O73" s="109">
        <v>0</v>
      </c>
      <c r="P73" s="109">
        <v>0</v>
      </c>
      <c r="Q73" s="131">
        <f>SUM(Q74:Q82)</f>
        <v>14</v>
      </c>
      <c r="R73" s="109">
        <v>0</v>
      </c>
      <c r="S73" s="109">
        <v>0</v>
      </c>
      <c r="T73" s="109">
        <v>0</v>
      </c>
      <c r="U73" s="109">
        <v>0</v>
      </c>
      <c r="V73" s="109">
        <v>0</v>
      </c>
      <c r="W73" s="109">
        <v>0</v>
      </c>
      <c r="X73" s="109">
        <v>0</v>
      </c>
      <c r="Y73" s="109">
        <v>0</v>
      </c>
      <c r="Z73" s="109">
        <f>SUM(Z74:Z82)</f>
        <v>36.167981434594239</v>
      </c>
      <c r="AA73" s="109">
        <v>0</v>
      </c>
      <c r="AB73" s="109">
        <v>0</v>
      </c>
    </row>
    <row r="74" spans="1:28" s="129" customFormat="1">
      <c r="A74" s="63" t="s">
        <v>239</v>
      </c>
      <c r="B74" s="82" t="s">
        <v>240</v>
      </c>
      <c r="C74" s="52" t="s">
        <v>59</v>
      </c>
      <c r="D74" s="52" t="s">
        <v>59</v>
      </c>
      <c r="E74" s="52" t="s">
        <v>59</v>
      </c>
      <c r="F74" s="52" t="s">
        <v>59</v>
      </c>
      <c r="G74" s="52" t="s">
        <v>59</v>
      </c>
      <c r="H74" s="52" t="s">
        <v>59</v>
      </c>
      <c r="I74" s="52" t="s">
        <v>59</v>
      </c>
      <c r="J74" s="52" t="s">
        <v>59</v>
      </c>
      <c r="K74" s="52" t="s">
        <v>59</v>
      </c>
      <c r="L74" s="52" t="s">
        <v>59</v>
      </c>
      <c r="M74" s="52" t="s">
        <v>59</v>
      </c>
      <c r="N74" s="52" t="s">
        <v>59</v>
      </c>
      <c r="O74" s="52" t="s">
        <v>59</v>
      </c>
      <c r="P74" s="52" t="s">
        <v>59</v>
      </c>
      <c r="Q74" s="52">
        <v>1</v>
      </c>
      <c r="R74" s="52" t="s">
        <v>59</v>
      </c>
      <c r="S74" s="52" t="s">
        <v>59</v>
      </c>
      <c r="T74" s="52" t="s">
        <v>59</v>
      </c>
      <c r="U74" s="52" t="s">
        <v>59</v>
      </c>
      <c r="V74" s="52" t="s">
        <v>59</v>
      </c>
      <c r="W74" s="52" t="s">
        <v>59</v>
      </c>
      <c r="X74" s="52" t="s">
        <v>59</v>
      </c>
      <c r="Y74" s="52" t="s">
        <v>59</v>
      </c>
      <c r="Z74" s="56">
        <f>'1'!P110</f>
        <v>0.65111199627936001</v>
      </c>
      <c r="AA74" s="56" t="s">
        <v>59</v>
      </c>
      <c r="AB74" s="56" t="s">
        <v>59</v>
      </c>
    </row>
    <row r="75" spans="1:28" s="129" customFormat="1">
      <c r="A75" s="63" t="s">
        <v>241</v>
      </c>
      <c r="B75" s="82" t="s">
        <v>242</v>
      </c>
      <c r="C75" s="52" t="s">
        <v>59</v>
      </c>
      <c r="D75" s="52" t="s">
        <v>59</v>
      </c>
      <c r="E75" s="52" t="s">
        <v>59</v>
      </c>
      <c r="F75" s="52" t="s">
        <v>59</v>
      </c>
      <c r="G75" s="52" t="s">
        <v>59</v>
      </c>
      <c r="H75" s="52" t="s">
        <v>59</v>
      </c>
      <c r="I75" s="52" t="s">
        <v>59</v>
      </c>
      <c r="J75" s="52" t="s">
        <v>59</v>
      </c>
      <c r="K75" s="52" t="s">
        <v>59</v>
      </c>
      <c r="L75" s="52" t="s">
        <v>59</v>
      </c>
      <c r="M75" s="52" t="s">
        <v>59</v>
      </c>
      <c r="N75" s="52" t="s">
        <v>59</v>
      </c>
      <c r="O75" s="52" t="s">
        <v>59</v>
      </c>
      <c r="P75" s="52" t="s">
        <v>59</v>
      </c>
      <c r="Q75" s="52">
        <v>1</v>
      </c>
      <c r="R75" s="52" t="s">
        <v>59</v>
      </c>
      <c r="S75" s="52" t="s">
        <v>59</v>
      </c>
      <c r="T75" s="52" t="s">
        <v>59</v>
      </c>
      <c r="U75" s="52" t="s">
        <v>59</v>
      </c>
      <c r="V75" s="52" t="s">
        <v>59</v>
      </c>
      <c r="W75" s="52" t="s">
        <v>59</v>
      </c>
      <c r="X75" s="52" t="s">
        <v>59</v>
      </c>
      <c r="Y75" s="52" t="s">
        <v>59</v>
      </c>
      <c r="Z75" s="56">
        <f>'1'!P111</f>
        <v>8.7249008037206401</v>
      </c>
      <c r="AA75" s="56" t="s">
        <v>59</v>
      </c>
      <c r="AB75" s="56" t="s">
        <v>59</v>
      </c>
    </row>
    <row r="76" spans="1:28" s="129" customFormat="1">
      <c r="A76" s="63" t="s">
        <v>243</v>
      </c>
      <c r="B76" s="82" t="s">
        <v>244</v>
      </c>
      <c r="C76" s="52" t="s">
        <v>59</v>
      </c>
      <c r="D76" s="52" t="s">
        <v>59</v>
      </c>
      <c r="E76" s="52" t="s">
        <v>59</v>
      </c>
      <c r="F76" s="52" t="s">
        <v>59</v>
      </c>
      <c r="G76" s="52" t="s">
        <v>59</v>
      </c>
      <c r="H76" s="52" t="s">
        <v>59</v>
      </c>
      <c r="I76" s="52" t="s">
        <v>59</v>
      </c>
      <c r="J76" s="52" t="s">
        <v>59</v>
      </c>
      <c r="K76" s="52" t="s">
        <v>59</v>
      </c>
      <c r="L76" s="52" t="s">
        <v>59</v>
      </c>
      <c r="M76" s="52" t="s">
        <v>59</v>
      </c>
      <c r="N76" s="52" t="s">
        <v>59</v>
      </c>
      <c r="O76" s="52" t="s">
        <v>59</v>
      </c>
      <c r="P76" s="52" t="s">
        <v>59</v>
      </c>
      <c r="Q76" s="52">
        <v>1</v>
      </c>
      <c r="R76" s="52" t="s">
        <v>59</v>
      </c>
      <c r="S76" s="52" t="s">
        <v>59</v>
      </c>
      <c r="T76" s="52" t="s">
        <v>59</v>
      </c>
      <c r="U76" s="52" t="s">
        <v>59</v>
      </c>
      <c r="V76" s="52" t="s">
        <v>59</v>
      </c>
      <c r="W76" s="52" t="s">
        <v>59</v>
      </c>
      <c r="X76" s="52" t="s">
        <v>59</v>
      </c>
      <c r="Y76" s="52" t="s">
        <v>59</v>
      </c>
      <c r="Z76" s="56">
        <f>'1'!P112</f>
        <v>8.0923920000000003</v>
      </c>
      <c r="AA76" s="56" t="s">
        <v>59</v>
      </c>
      <c r="AB76" s="56" t="s">
        <v>59</v>
      </c>
    </row>
    <row r="77" spans="1:28" s="129" customFormat="1">
      <c r="A77" s="63" t="s">
        <v>245</v>
      </c>
      <c r="B77" s="82" t="s">
        <v>246</v>
      </c>
      <c r="C77" s="52" t="s">
        <v>59</v>
      </c>
      <c r="D77" s="52" t="s">
        <v>59</v>
      </c>
      <c r="E77" s="52" t="s">
        <v>59</v>
      </c>
      <c r="F77" s="52" t="s">
        <v>59</v>
      </c>
      <c r="G77" s="52" t="s">
        <v>59</v>
      </c>
      <c r="H77" s="52" t="s">
        <v>59</v>
      </c>
      <c r="I77" s="52" t="s">
        <v>59</v>
      </c>
      <c r="J77" s="52" t="s">
        <v>59</v>
      </c>
      <c r="K77" s="52" t="s">
        <v>59</v>
      </c>
      <c r="L77" s="52" t="s">
        <v>59</v>
      </c>
      <c r="M77" s="52" t="s">
        <v>59</v>
      </c>
      <c r="N77" s="52" t="s">
        <v>59</v>
      </c>
      <c r="O77" s="52" t="s">
        <v>59</v>
      </c>
      <c r="P77" s="52" t="s">
        <v>59</v>
      </c>
      <c r="Q77" s="52">
        <v>2</v>
      </c>
      <c r="R77" s="52" t="s">
        <v>59</v>
      </c>
      <c r="S77" s="52" t="s">
        <v>59</v>
      </c>
      <c r="T77" s="52" t="s">
        <v>59</v>
      </c>
      <c r="U77" s="52" t="s">
        <v>59</v>
      </c>
      <c r="V77" s="52" t="s">
        <v>59</v>
      </c>
      <c r="W77" s="52" t="s">
        <v>59</v>
      </c>
      <c r="X77" s="52" t="s">
        <v>59</v>
      </c>
      <c r="Y77" s="52" t="s">
        <v>59</v>
      </c>
      <c r="Z77" s="56">
        <f>'1'!P113</f>
        <v>8.5574719925587193</v>
      </c>
      <c r="AA77" s="56" t="s">
        <v>59</v>
      </c>
      <c r="AB77" s="56" t="s">
        <v>59</v>
      </c>
    </row>
    <row r="78" spans="1:28" s="129" customFormat="1">
      <c r="A78" s="63" t="s">
        <v>247</v>
      </c>
      <c r="B78" s="82" t="s">
        <v>248</v>
      </c>
      <c r="C78" s="52" t="s">
        <v>59</v>
      </c>
      <c r="D78" s="52" t="s">
        <v>59</v>
      </c>
      <c r="E78" s="52" t="s">
        <v>59</v>
      </c>
      <c r="F78" s="52" t="s">
        <v>59</v>
      </c>
      <c r="G78" s="52" t="s">
        <v>59</v>
      </c>
      <c r="H78" s="52" t="s">
        <v>59</v>
      </c>
      <c r="I78" s="52" t="s">
        <v>59</v>
      </c>
      <c r="J78" s="52" t="s">
        <v>59</v>
      </c>
      <c r="K78" s="52" t="s">
        <v>59</v>
      </c>
      <c r="L78" s="52" t="s">
        <v>59</v>
      </c>
      <c r="M78" s="52" t="s">
        <v>59</v>
      </c>
      <c r="N78" s="52" t="s">
        <v>59</v>
      </c>
      <c r="O78" s="52" t="s">
        <v>59</v>
      </c>
      <c r="P78" s="52" t="s">
        <v>59</v>
      </c>
      <c r="Q78" s="52">
        <v>1</v>
      </c>
      <c r="R78" s="52" t="s">
        <v>59</v>
      </c>
      <c r="S78" s="52" t="s">
        <v>59</v>
      </c>
      <c r="T78" s="52" t="s">
        <v>59</v>
      </c>
      <c r="U78" s="52" t="s">
        <v>59</v>
      </c>
      <c r="V78" s="52" t="s">
        <v>59</v>
      </c>
      <c r="W78" s="52" t="s">
        <v>59</v>
      </c>
      <c r="X78" s="52" t="s">
        <v>59</v>
      </c>
      <c r="Y78" s="52" t="s">
        <v>59</v>
      </c>
      <c r="Z78" s="56">
        <f>'1'!P114</f>
        <v>0.74412800372064003</v>
      </c>
      <c r="AA78" s="56" t="s">
        <v>59</v>
      </c>
      <c r="AB78" s="56" t="s">
        <v>59</v>
      </c>
    </row>
    <row r="79" spans="1:28" s="129" customFormat="1">
      <c r="A79" s="63" t="s">
        <v>249</v>
      </c>
      <c r="B79" s="82" t="s">
        <v>250</v>
      </c>
      <c r="C79" s="52" t="s">
        <v>59</v>
      </c>
      <c r="D79" s="52" t="s">
        <v>59</v>
      </c>
      <c r="E79" s="52" t="s">
        <v>59</v>
      </c>
      <c r="F79" s="52" t="s">
        <v>59</v>
      </c>
      <c r="G79" s="52" t="s">
        <v>59</v>
      </c>
      <c r="H79" s="52" t="s">
        <v>59</v>
      </c>
      <c r="I79" s="52" t="s">
        <v>59</v>
      </c>
      <c r="J79" s="52" t="s">
        <v>59</v>
      </c>
      <c r="K79" s="52" t="s">
        <v>59</v>
      </c>
      <c r="L79" s="52" t="s">
        <v>59</v>
      </c>
      <c r="M79" s="52" t="s">
        <v>59</v>
      </c>
      <c r="N79" s="52" t="s">
        <v>59</v>
      </c>
      <c r="O79" s="52" t="s">
        <v>59</v>
      </c>
      <c r="P79" s="52" t="s">
        <v>59</v>
      </c>
      <c r="Q79" s="52">
        <v>8</v>
      </c>
      <c r="R79" s="52" t="s">
        <v>59</v>
      </c>
      <c r="S79" s="52" t="s">
        <v>59</v>
      </c>
      <c r="T79" s="52" t="s">
        <v>59</v>
      </c>
      <c r="U79" s="52" t="s">
        <v>59</v>
      </c>
      <c r="V79" s="52" t="s">
        <v>59</v>
      </c>
      <c r="W79" s="52" t="s">
        <v>59</v>
      </c>
      <c r="X79" s="52" t="s">
        <v>59</v>
      </c>
      <c r="Y79" s="52" t="s">
        <v>59</v>
      </c>
      <c r="Z79" s="56">
        <f>'1'!P115</f>
        <v>8.3342335702348809</v>
      </c>
      <c r="AA79" s="56" t="s">
        <v>59</v>
      </c>
      <c r="AB79" s="56" t="s">
        <v>59</v>
      </c>
    </row>
    <row r="80" spans="1:28" s="129" customFormat="1">
      <c r="A80" s="63" t="s">
        <v>251</v>
      </c>
      <c r="B80" s="83" t="s">
        <v>252</v>
      </c>
      <c r="C80" s="52" t="s">
        <v>59</v>
      </c>
      <c r="D80" s="52" t="s">
        <v>59</v>
      </c>
      <c r="E80" s="52" t="s">
        <v>59</v>
      </c>
      <c r="F80" s="52" t="s">
        <v>59</v>
      </c>
      <c r="G80" s="52" t="s">
        <v>59</v>
      </c>
      <c r="H80" s="52" t="s">
        <v>59</v>
      </c>
      <c r="I80" s="52" t="s">
        <v>59</v>
      </c>
      <c r="J80" s="52" t="s">
        <v>59</v>
      </c>
      <c r="K80" s="52" t="s">
        <v>59</v>
      </c>
      <c r="L80" s="52" t="s">
        <v>59</v>
      </c>
      <c r="M80" s="52" t="s">
        <v>59</v>
      </c>
      <c r="N80" s="52" t="s">
        <v>59</v>
      </c>
      <c r="O80" s="52" t="s">
        <v>59</v>
      </c>
      <c r="P80" s="52" t="s">
        <v>59</v>
      </c>
      <c r="Q80" s="52">
        <v>0</v>
      </c>
      <c r="R80" s="52" t="s">
        <v>59</v>
      </c>
      <c r="S80" s="52" t="s">
        <v>59</v>
      </c>
      <c r="T80" s="52" t="s">
        <v>59</v>
      </c>
      <c r="U80" s="52" t="s">
        <v>59</v>
      </c>
      <c r="V80" s="52" t="s">
        <v>59</v>
      </c>
      <c r="W80" s="52" t="s">
        <v>59</v>
      </c>
      <c r="X80" s="52" t="s">
        <v>59</v>
      </c>
      <c r="Y80" s="52" t="s">
        <v>59</v>
      </c>
      <c r="Z80" s="56">
        <f>'1'!P116</f>
        <v>0</v>
      </c>
      <c r="AA80" s="56" t="s">
        <v>59</v>
      </c>
      <c r="AB80" s="56" t="s">
        <v>59</v>
      </c>
    </row>
    <row r="81" spans="1:28" s="129" customFormat="1">
      <c r="A81" s="63" t="s">
        <v>253</v>
      </c>
      <c r="B81" s="82" t="s">
        <v>254</v>
      </c>
      <c r="C81" s="52" t="s">
        <v>59</v>
      </c>
      <c r="D81" s="52" t="s">
        <v>59</v>
      </c>
      <c r="E81" s="52" t="s">
        <v>59</v>
      </c>
      <c r="F81" s="52" t="s">
        <v>59</v>
      </c>
      <c r="G81" s="52" t="s">
        <v>59</v>
      </c>
      <c r="H81" s="52" t="s">
        <v>59</v>
      </c>
      <c r="I81" s="52" t="s">
        <v>59</v>
      </c>
      <c r="J81" s="52" t="s">
        <v>59</v>
      </c>
      <c r="K81" s="52" t="s">
        <v>59</v>
      </c>
      <c r="L81" s="52" t="s">
        <v>59</v>
      </c>
      <c r="M81" s="52" t="s">
        <v>59</v>
      </c>
      <c r="N81" s="52" t="s">
        <v>59</v>
      </c>
      <c r="O81" s="52" t="s">
        <v>59</v>
      </c>
      <c r="P81" s="52" t="s">
        <v>59</v>
      </c>
      <c r="Q81" s="52">
        <v>0</v>
      </c>
      <c r="R81" s="52" t="s">
        <v>59</v>
      </c>
      <c r="S81" s="52" t="s">
        <v>59</v>
      </c>
      <c r="T81" s="52" t="s">
        <v>59</v>
      </c>
      <c r="U81" s="52" t="s">
        <v>59</v>
      </c>
      <c r="V81" s="52" t="s">
        <v>59</v>
      </c>
      <c r="W81" s="52" t="s">
        <v>59</v>
      </c>
      <c r="X81" s="52" t="s">
        <v>59</v>
      </c>
      <c r="Y81" s="52" t="s">
        <v>59</v>
      </c>
      <c r="Z81" s="56">
        <f>'1'!P117</f>
        <v>0.52983122808000005</v>
      </c>
      <c r="AA81" s="56" t="s">
        <v>59</v>
      </c>
      <c r="AB81" s="56" t="s">
        <v>59</v>
      </c>
    </row>
    <row r="82" spans="1:28" s="129" customFormat="1">
      <c r="A82" s="63" t="s">
        <v>255</v>
      </c>
      <c r="B82" s="82" t="s">
        <v>256</v>
      </c>
      <c r="C82" s="52" t="s">
        <v>59</v>
      </c>
      <c r="D82" s="52" t="s">
        <v>59</v>
      </c>
      <c r="E82" s="52" t="s">
        <v>59</v>
      </c>
      <c r="F82" s="52" t="s">
        <v>59</v>
      </c>
      <c r="G82" s="52" t="s">
        <v>59</v>
      </c>
      <c r="H82" s="52" t="s">
        <v>59</v>
      </c>
      <c r="I82" s="52" t="s">
        <v>59</v>
      </c>
      <c r="J82" s="52" t="s">
        <v>59</v>
      </c>
      <c r="K82" s="52" t="s">
        <v>59</v>
      </c>
      <c r="L82" s="52" t="s">
        <v>59</v>
      </c>
      <c r="M82" s="52" t="s">
        <v>59</v>
      </c>
      <c r="N82" s="52" t="s">
        <v>59</v>
      </c>
      <c r="O82" s="52" t="s">
        <v>59</v>
      </c>
      <c r="P82" s="52" t="s">
        <v>59</v>
      </c>
      <c r="Q82" s="52">
        <v>0</v>
      </c>
      <c r="R82" s="52" t="s">
        <v>59</v>
      </c>
      <c r="S82" s="52" t="s">
        <v>59</v>
      </c>
      <c r="T82" s="52" t="s">
        <v>59</v>
      </c>
      <c r="U82" s="52" t="s">
        <v>59</v>
      </c>
      <c r="V82" s="52" t="s">
        <v>59</v>
      </c>
      <c r="W82" s="52" t="s">
        <v>59</v>
      </c>
      <c r="X82" s="52" t="s">
        <v>59</v>
      </c>
      <c r="Y82" s="52" t="s">
        <v>59</v>
      </c>
      <c r="Z82" s="56">
        <f>'1'!P118</f>
        <v>0.53391184000000003</v>
      </c>
      <c r="AA82" s="56" t="s">
        <v>59</v>
      </c>
      <c r="AB82" s="56" t="s">
        <v>59</v>
      </c>
    </row>
    <row r="83" spans="1:28" s="129" customFormat="1">
      <c r="A83" s="136"/>
      <c r="B83" s="119"/>
      <c r="C83" s="137"/>
      <c r="D83" s="137"/>
      <c r="E83" s="137"/>
      <c r="F83" s="137"/>
      <c r="G83" s="137"/>
      <c r="H83" s="137"/>
      <c r="I83" s="137"/>
      <c r="J83" s="84"/>
      <c r="K83" s="84"/>
      <c r="L83" s="137"/>
      <c r="M83" s="137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</row>
    <row r="84" spans="1:28" s="129" customFormat="1">
      <c r="A84" s="136"/>
      <c r="B84" s="119"/>
      <c r="C84" s="137"/>
      <c r="D84" s="137"/>
      <c r="E84" s="137"/>
      <c r="F84" s="137"/>
      <c r="G84" s="137"/>
      <c r="H84" s="137"/>
      <c r="I84" s="137"/>
      <c r="J84" s="84"/>
      <c r="K84" s="84"/>
      <c r="L84" s="137"/>
      <c r="M84" s="137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</row>
    <row r="86" spans="1:28" ht="18" customHeight="1">
      <c r="A86" s="259" t="s">
        <v>352</v>
      </c>
      <c r="B86" s="259"/>
      <c r="C86" s="259"/>
      <c r="D86" s="259"/>
      <c r="E86" s="259"/>
      <c r="F86" s="259"/>
      <c r="G86" s="259"/>
      <c r="H86" s="259"/>
      <c r="I86" s="259"/>
      <c r="J86" s="259"/>
      <c r="K86" s="259"/>
      <c r="L86" s="259"/>
      <c r="M86" s="259"/>
      <c r="N86" s="259"/>
      <c r="O86" s="259"/>
      <c r="P86" s="259"/>
      <c r="Q86" s="259"/>
      <c r="R86" s="259"/>
      <c r="S86" s="259"/>
      <c r="T86" s="259"/>
      <c r="U86" s="259"/>
      <c r="V86" s="259"/>
      <c r="W86" s="259"/>
      <c r="X86" s="259"/>
      <c r="Y86" s="259"/>
      <c r="Z86" s="259"/>
      <c r="AA86" s="259"/>
      <c r="AB86" s="259"/>
    </row>
    <row r="87" spans="1:28" ht="17.25" customHeight="1">
      <c r="A87" s="259" t="s">
        <v>353</v>
      </c>
      <c r="B87" s="259"/>
      <c r="C87" s="259"/>
      <c r="D87" s="259"/>
      <c r="E87" s="259"/>
      <c r="F87" s="259"/>
      <c r="G87" s="259"/>
      <c r="H87" s="259"/>
      <c r="I87" s="259"/>
      <c r="J87" s="259"/>
      <c r="K87" s="259"/>
      <c r="L87" s="259"/>
      <c r="M87" s="259"/>
      <c r="N87" s="259"/>
      <c r="O87" s="259"/>
      <c r="P87" s="259"/>
      <c r="Q87" s="259"/>
      <c r="R87" s="259"/>
      <c r="S87" s="259"/>
      <c r="T87" s="259"/>
      <c r="U87" s="259"/>
      <c r="V87" s="259"/>
      <c r="W87" s="259"/>
      <c r="X87" s="259"/>
      <c r="Y87" s="259"/>
      <c r="Z87" s="259"/>
      <c r="AA87" s="259"/>
      <c r="AB87" s="259"/>
    </row>
    <row r="88" spans="1:28" ht="15" customHeight="1">
      <c r="A88" s="260" t="s">
        <v>354</v>
      </c>
      <c r="B88" s="260"/>
      <c r="C88" s="260"/>
      <c r="D88" s="260"/>
      <c r="E88" s="260"/>
      <c r="F88" s="260"/>
      <c r="G88" s="260"/>
      <c r="H88" s="260"/>
      <c r="I88" s="260"/>
      <c r="J88" s="260"/>
      <c r="K88" s="260"/>
      <c r="L88" s="260"/>
      <c r="M88" s="260"/>
      <c r="N88" s="260"/>
      <c r="O88" s="260"/>
      <c r="P88" s="260"/>
      <c r="Q88" s="260"/>
      <c r="R88" s="260"/>
      <c r="S88" s="260"/>
      <c r="T88" s="260"/>
      <c r="U88" s="260"/>
      <c r="V88" s="260"/>
      <c r="W88" s="260"/>
      <c r="X88" s="260"/>
      <c r="Y88" s="260"/>
      <c r="Z88" s="260"/>
      <c r="AA88" s="260"/>
      <c r="AB88" s="260"/>
    </row>
    <row r="89" spans="1:28" ht="38.25" customHeight="1">
      <c r="A89" s="261" t="s">
        <v>355</v>
      </c>
      <c r="B89" s="261"/>
      <c r="C89" s="261"/>
      <c r="D89" s="261"/>
      <c r="E89" s="261"/>
      <c r="F89" s="261"/>
      <c r="G89" s="261"/>
      <c r="H89" s="261"/>
      <c r="I89" s="261"/>
      <c r="J89" s="261"/>
      <c r="K89" s="261"/>
      <c r="L89" s="261"/>
      <c r="M89" s="261"/>
      <c r="N89" s="261"/>
      <c r="O89" s="261"/>
      <c r="P89" s="261"/>
      <c r="Q89" s="261"/>
      <c r="R89" s="261"/>
      <c r="S89" s="261"/>
      <c r="T89" s="261"/>
      <c r="U89" s="261"/>
      <c r="V89" s="261"/>
      <c r="W89" s="261"/>
      <c r="X89" s="261"/>
      <c r="Y89" s="261"/>
      <c r="Z89" s="261"/>
      <c r="AA89" s="261"/>
      <c r="AB89" s="261"/>
    </row>
    <row r="90" spans="1:28" ht="17.25" customHeight="1">
      <c r="A90" s="262"/>
      <c r="B90" s="262"/>
      <c r="C90" s="262"/>
      <c r="D90" s="262"/>
      <c r="E90" s="262"/>
      <c r="F90" s="262"/>
      <c r="G90" s="262"/>
      <c r="H90" s="262"/>
      <c r="I90" s="262"/>
      <c r="J90" s="262"/>
      <c r="K90" s="262"/>
      <c r="L90" s="262"/>
      <c r="M90" s="262"/>
      <c r="N90" s="262"/>
      <c r="O90" s="262"/>
      <c r="P90" s="262"/>
      <c r="Q90" s="262"/>
      <c r="R90" s="262"/>
      <c r="S90" s="262"/>
      <c r="T90" s="262"/>
      <c r="U90" s="262"/>
      <c r="V90" s="262"/>
      <c r="W90" s="262"/>
      <c r="X90" s="262"/>
      <c r="Y90" s="262"/>
      <c r="Z90" s="262"/>
      <c r="AA90" s="262"/>
      <c r="AB90" s="262"/>
    </row>
  </sheetData>
  <mergeCells count="21">
    <mergeCell ref="A86:AB86"/>
    <mergeCell ref="A87:AB87"/>
    <mergeCell ref="A88:AB88"/>
    <mergeCell ref="A89:AB89"/>
    <mergeCell ref="A90:AB90"/>
    <mergeCell ref="A10:AB10"/>
    <mergeCell ref="A11:A14"/>
    <mergeCell ref="B11:B14"/>
    <mergeCell ref="C11:C14"/>
    <mergeCell ref="D11:AB11"/>
    <mergeCell ref="D12:K12"/>
    <mergeCell ref="L12:Q12"/>
    <mergeCell ref="R12:T12"/>
    <mergeCell ref="U12:V12"/>
    <mergeCell ref="W12:Y12"/>
    <mergeCell ref="Z12:AA12"/>
    <mergeCell ref="A4:AB4"/>
    <mergeCell ref="A5:AB5"/>
    <mergeCell ref="A6:AB6"/>
    <mergeCell ref="A8:AB8"/>
    <mergeCell ref="A9:AB9"/>
  </mergeCells>
  <pageMargins left="0.70866141732283472" right="0.70866141732283472" top="0.74803149606299213" bottom="0.74803149606299213" header="0.31496062992125984" footer="0.51181102362204722"/>
  <pageSetup paperSize="9" scale="13" firstPageNumber="0" orientation="landscape" horizontalDpi="300" verticalDpi="300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MK90"/>
  <sheetViews>
    <sheetView view="pageBreakPreview" topLeftCell="L1" zoomScale="70" zoomScaleNormal="100" zoomScalePageLayoutView="70" workbookViewId="0">
      <selection activeCell="A5" sqref="A5:AB5"/>
    </sheetView>
  </sheetViews>
  <sheetFormatPr defaultRowHeight="15.75"/>
  <cols>
    <col min="1" max="1" width="9.75" style="118" customWidth="1"/>
    <col min="2" max="2" width="55" style="118" customWidth="1"/>
    <col min="3" max="8" width="12.75" style="118" customWidth="1"/>
    <col min="9" max="15" width="8.125" style="118" customWidth="1"/>
    <col min="16" max="16" width="11.5" style="118" customWidth="1"/>
    <col min="17" max="25" width="8.125" style="118" customWidth="1"/>
    <col min="26" max="26" width="16.375" style="118" customWidth="1"/>
    <col min="27" max="27" width="15.25" style="118" customWidth="1"/>
    <col min="28" max="28" width="14.75" style="118" customWidth="1"/>
    <col min="29" max="1025" width="9" style="118" customWidth="1"/>
  </cols>
  <sheetData>
    <row r="1" spans="1:41" ht="18.75">
      <c r="X1" s="1"/>
      <c r="Y1" s="1"/>
      <c r="Z1" s="1"/>
      <c r="AA1" s="1"/>
      <c r="AB1" s="2" t="s">
        <v>0</v>
      </c>
    </row>
    <row r="2" spans="1:41" ht="18.75">
      <c r="N2" s="119"/>
      <c r="O2" s="119"/>
      <c r="P2" s="119"/>
      <c r="Q2" s="119"/>
      <c r="X2" s="1"/>
      <c r="Y2" s="1"/>
      <c r="Z2" s="1"/>
      <c r="AA2" s="1"/>
      <c r="AB2" s="3" t="s">
        <v>1</v>
      </c>
    </row>
    <row r="3" spans="1:41">
      <c r="N3" s="120"/>
      <c r="O3" s="120"/>
      <c r="P3" s="120"/>
      <c r="Q3" s="120"/>
    </row>
    <row r="4" spans="1:41" ht="18.75">
      <c r="A4" s="254" t="s">
        <v>2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</row>
    <row r="5" spans="1:41" ht="18.75">
      <c r="A5" s="254" t="s">
        <v>291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</row>
    <row r="6" spans="1:41" ht="18.75">
      <c r="A6" s="255" t="s">
        <v>358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</row>
    <row r="7" spans="1:41" ht="15.75" customHeight="1"/>
    <row r="8" spans="1:41" ht="21.75" customHeight="1">
      <c r="A8" s="238" t="str">
        <f>'1'!A7:T7</f>
        <v xml:space="preserve">Акционерное общество "Тамбовская сетевая компания" 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</row>
    <row r="9" spans="1:41" ht="15.75" customHeight="1">
      <c r="A9" s="239" t="s">
        <v>5</v>
      </c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</row>
    <row r="10" spans="1:41" s="120" customFormat="1" ht="15.75" customHeight="1">
      <c r="A10" s="256"/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</row>
    <row r="11" spans="1:41" s="122" customFormat="1" ht="33.75" customHeight="1">
      <c r="A11" s="257" t="s">
        <v>6</v>
      </c>
      <c r="B11" s="257" t="s">
        <v>261</v>
      </c>
      <c r="C11" s="257" t="s">
        <v>262</v>
      </c>
      <c r="D11" s="258" t="s">
        <v>293</v>
      </c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</row>
    <row r="12" spans="1:41" ht="176.25" customHeight="1">
      <c r="A12" s="257"/>
      <c r="B12" s="257"/>
      <c r="C12" s="257"/>
      <c r="D12" s="258" t="s">
        <v>294</v>
      </c>
      <c r="E12" s="258"/>
      <c r="F12" s="258"/>
      <c r="G12" s="258"/>
      <c r="H12" s="258"/>
      <c r="I12" s="258"/>
      <c r="J12" s="258"/>
      <c r="K12" s="258"/>
      <c r="L12" s="257" t="s">
        <v>295</v>
      </c>
      <c r="M12" s="257"/>
      <c r="N12" s="257"/>
      <c r="O12" s="257"/>
      <c r="P12" s="257"/>
      <c r="Q12" s="257"/>
      <c r="R12" s="257" t="s">
        <v>296</v>
      </c>
      <c r="S12" s="257"/>
      <c r="T12" s="257"/>
      <c r="U12" s="257" t="s">
        <v>297</v>
      </c>
      <c r="V12" s="257"/>
      <c r="W12" s="257" t="s">
        <v>298</v>
      </c>
      <c r="X12" s="257"/>
      <c r="Y12" s="257"/>
      <c r="Z12" s="257" t="s">
        <v>299</v>
      </c>
      <c r="AA12" s="257"/>
      <c r="AB12" s="19" t="s">
        <v>300</v>
      </c>
    </row>
    <row r="13" spans="1:41" s="125" customFormat="1" ht="197.25" customHeight="1">
      <c r="A13" s="257"/>
      <c r="B13" s="257"/>
      <c r="C13" s="257"/>
      <c r="D13" s="123" t="s">
        <v>301</v>
      </c>
      <c r="E13" s="123" t="s">
        <v>302</v>
      </c>
      <c r="F13" s="123" t="s">
        <v>303</v>
      </c>
      <c r="G13" s="123" t="s">
        <v>304</v>
      </c>
      <c r="H13" s="123" t="s">
        <v>305</v>
      </c>
      <c r="I13" s="123" t="s">
        <v>306</v>
      </c>
      <c r="J13" s="123" t="s">
        <v>307</v>
      </c>
      <c r="K13" s="123" t="s">
        <v>308</v>
      </c>
      <c r="L13" s="123" t="s">
        <v>309</v>
      </c>
      <c r="M13" s="123" t="s">
        <v>310</v>
      </c>
      <c r="N13" s="123" t="s">
        <v>311</v>
      </c>
      <c r="O13" s="123" t="s">
        <v>312</v>
      </c>
      <c r="P13" s="124" t="s">
        <v>313</v>
      </c>
      <c r="Q13" s="124" t="s">
        <v>314</v>
      </c>
      <c r="R13" s="123" t="s">
        <v>315</v>
      </c>
      <c r="S13" s="123" t="s">
        <v>316</v>
      </c>
      <c r="T13" s="123" t="s">
        <v>317</v>
      </c>
      <c r="U13" s="123" t="s">
        <v>318</v>
      </c>
      <c r="V13" s="123" t="s">
        <v>319</v>
      </c>
      <c r="W13" s="123" t="s">
        <v>320</v>
      </c>
      <c r="X13" s="123" t="s">
        <v>321</v>
      </c>
      <c r="Y13" s="123" t="s">
        <v>322</v>
      </c>
      <c r="Z13" s="123" t="s">
        <v>323</v>
      </c>
      <c r="AA13" s="123" t="s">
        <v>322</v>
      </c>
      <c r="AB13" s="123" t="s">
        <v>324</v>
      </c>
    </row>
    <row r="14" spans="1:41" ht="135.75" hidden="1" customHeight="1">
      <c r="A14" s="257"/>
      <c r="B14" s="257"/>
      <c r="C14" s="257"/>
      <c r="D14" s="19"/>
      <c r="E14" s="19"/>
      <c r="F14" s="19"/>
      <c r="G14" s="19"/>
      <c r="H14" s="19"/>
      <c r="I14" s="126" t="s">
        <v>281</v>
      </c>
      <c r="J14" s="126" t="s">
        <v>281</v>
      </c>
      <c r="K14" s="126" t="s">
        <v>281</v>
      </c>
      <c r="L14" s="126"/>
      <c r="M14" s="126"/>
      <c r="N14" s="126" t="s">
        <v>281</v>
      </c>
      <c r="O14" s="126" t="s">
        <v>281</v>
      </c>
      <c r="P14" s="126" t="s">
        <v>281</v>
      </c>
      <c r="Q14" s="126" t="s">
        <v>325</v>
      </c>
      <c r="R14" s="126" t="s">
        <v>281</v>
      </c>
      <c r="S14" s="126" t="s">
        <v>281</v>
      </c>
      <c r="T14" s="126" t="s">
        <v>281</v>
      </c>
      <c r="U14" s="126" t="s">
        <v>281</v>
      </c>
      <c r="V14" s="126" t="s">
        <v>281</v>
      </c>
      <c r="W14" s="126" t="s">
        <v>281</v>
      </c>
      <c r="X14" s="126" t="s">
        <v>281</v>
      </c>
      <c r="Y14" s="126" t="s">
        <v>281</v>
      </c>
      <c r="Z14" s="126" t="s">
        <v>281</v>
      </c>
      <c r="AA14" s="126" t="s">
        <v>281</v>
      </c>
      <c r="AB14" s="126" t="s">
        <v>281</v>
      </c>
    </row>
    <row r="15" spans="1:41" s="129" customFormat="1">
      <c r="A15" s="18">
        <v>1</v>
      </c>
      <c r="B15" s="127">
        <v>2</v>
      </c>
      <c r="C15" s="18">
        <v>3</v>
      </c>
      <c r="D15" s="128" t="s">
        <v>326</v>
      </c>
      <c r="E15" s="128" t="s">
        <v>327</v>
      </c>
      <c r="F15" s="128" t="s">
        <v>328</v>
      </c>
      <c r="G15" s="128" t="s">
        <v>329</v>
      </c>
      <c r="H15" s="128" t="s">
        <v>330</v>
      </c>
      <c r="I15" s="128" t="s">
        <v>331</v>
      </c>
      <c r="J15" s="128" t="s">
        <v>332</v>
      </c>
      <c r="K15" s="128" t="s">
        <v>333</v>
      </c>
      <c r="L15" s="128" t="s">
        <v>334</v>
      </c>
      <c r="M15" s="128" t="s">
        <v>335</v>
      </c>
      <c r="N15" s="128" t="s">
        <v>336</v>
      </c>
      <c r="O15" s="128" t="s">
        <v>337</v>
      </c>
      <c r="P15" s="128" t="s">
        <v>338</v>
      </c>
      <c r="Q15" s="128" t="s">
        <v>339</v>
      </c>
      <c r="R15" s="128" t="s">
        <v>340</v>
      </c>
      <c r="S15" s="128" t="s">
        <v>341</v>
      </c>
      <c r="T15" s="128" t="s">
        <v>342</v>
      </c>
      <c r="U15" s="128" t="s">
        <v>343</v>
      </c>
      <c r="V15" s="128" t="s">
        <v>344</v>
      </c>
      <c r="W15" s="128" t="s">
        <v>345</v>
      </c>
      <c r="X15" s="128" t="s">
        <v>346</v>
      </c>
      <c r="Y15" s="128" t="s">
        <v>347</v>
      </c>
      <c r="Z15" s="128" t="s">
        <v>348</v>
      </c>
      <c r="AA15" s="128" t="s">
        <v>349</v>
      </c>
      <c r="AB15" s="128" t="s">
        <v>350</v>
      </c>
    </row>
    <row r="16" spans="1:41" s="129" customFormat="1">
      <c r="A16" s="52" t="s">
        <v>60</v>
      </c>
      <c r="B16" s="53" t="s">
        <v>61</v>
      </c>
      <c r="C16" s="52" t="s">
        <v>58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</row>
    <row r="17" spans="1:28" s="129" customFormat="1" ht="31.5">
      <c r="A17" s="52" t="s">
        <v>62</v>
      </c>
      <c r="B17" s="53" t="s">
        <v>63</v>
      </c>
      <c r="C17" s="52" t="s">
        <v>58</v>
      </c>
      <c r="D17" s="56">
        <f t="shared" ref="D17:AB17" si="0">D42</f>
        <v>0</v>
      </c>
      <c r="E17" s="56">
        <f t="shared" si="0"/>
        <v>0</v>
      </c>
      <c r="F17" s="56">
        <f t="shared" si="0"/>
        <v>0</v>
      </c>
      <c r="G17" s="56">
        <f t="shared" si="0"/>
        <v>0</v>
      </c>
      <c r="H17" s="56">
        <f t="shared" si="0"/>
        <v>0</v>
      </c>
      <c r="I17" s="56">
        <f t="shared" si="0"/>
        <v>0</v>
      </c>
      <c r="J17" s="56">
        <f t="shared" si="0"/>
        <v>0</v>
      </c>
      <c r="K17" s="56">
        <f t="shared" si="0"/>
        <v>0</v>
      </c>
      <c r="L17" s="56">
        <f t="shared" si="0"/>
        <v>0</v>
      </c>
      <c r="M17" s="56">
        <f t="shared" si="0"/>
        <v>0</v>
      </c>
      <c r="N17" s="56">
        <f t="shared" si="0"/>
        <v>0</v>
      </c>
      <c r="O17" s="56">
        <f t="shared" si="0"/>
        <v>0</v>
      </c>
      <c r="P17" s="56">
        <f t="shared" si="0"/>
        <v>0</v>
      </c>
      <c r="Q17" s="56">
        <f t="shared" si="0"/>
        <v>0</v>
      </c>
      <c r="R17" s="56">
        <f t="shared" si="0"/>
        <v>0</v>
      </c>
      <c r="S17" s="56">
        <f t="shared" si="0"/>
        <v>0</v>
      </c>
      <c r="T17" s="56">
        <f t="shared" si="0"/>
        <v>0</v>
      </c>
      <c r="U17" s="56">
        <f t="shared" si="0"/>
        <v>0</v>
      </c>
      <c r="V17" s="56">
        <f t="shared" si="0"/>
        <v>0</v>
      </c>
      <c r="W17" s="56">
        <f t="shared" si="0"/>
        <v>0</v>
      </c>
      <c r="X17" s="56">
        <f t="shared" si="0"/>
        <v>0</v>
      </c>
      <c r="Y17" s="56">
        <f t="shared" si="0"/>
        <v>0</v>
      </c>
      <c r="Z17" s="56">
        <f t="shared" si="0"/>
        <v>0</v>
      </c>
      <c r="AA17" s="56">
        <f t="shared" si="0"/>
        <v>0</v>
      </c>
      <c r="AB17" s="56">
        <f t="shared" si="0"/>
        <v>0</v>
      </c>
    </row>
    <row r="18" spans="1:28" s="129" customFormat="1" ht="47.25">
      <c r="A18" s="52" t="s">
        <v>64</v>
      </c>
      <c r="B18" s="53" t="s">
        <v>65</v>
      </c>
      <c r="C18" s="52" t="s">
        <v>58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</row>
    <row r="19" spans="1:28" s="130" customFormat="1" ht="31.5">
      <c r="A19" s="32" t="s">
        <v>66</v>
      </c>
      <c r="B19" s="33" t="s">
        <v>67</v>
      </c>
      <c r="C19" s="34" t="s">
        <v>58</v>
      </c>
      <c r="D19" s="44">
        <f t="shared" ref="D19:AB19" si="1">D64</f>
        <v>0</v>
      </c>
      <c r="E19" s="44">
        <f t="shared" si="1"/>
        <v>0</v>
      </c>
      <c r="F19" s="44">
        <f t="shared" si="1"/>
        <v>0</v>
      </c>
      <c r="G19" s="44">
        <f t="shared" si="1"/>
        <v>0</v>
      </c>
      <c r="H19" s="44">
        <f t="shared" si="1"/>
        <v>0</v>
      </c>
      <c r="I19" s="44">
        <f t="shared" si="1"/>
        <v>0</v>
      </c>
      <c r="J19" s="44">
        <f t="shared" si="1"/>
        <v>0</v>
      </c>
      <c r="K19" s="44">
        <f t="shared" si="1"/>
        <v>0</v>
      </c>
      <c r="L19" s="44">
        <f t="shared" si="1"/>
        <v>1.55</v>
      </c>
      <c r="M19" s="44">
        <f t="shared" si="1"/>
        <v>0</v>
      </c>
      <c r="N19" s="44">
        <f t="shared" si="1"/>
        <v>39.003</v>
      </c>
      <c r="O19" s="44">
        <f t="shared" si="1"/>
        <v>0</v>
      </c>
      <c r="P19" s="44">
        <f t="shared" si="1"/>
        <v>0</v>
      </c>
      <c r="Q19" s="43">
        <f t="shared" si="1"/>
        <v>5</v>
      </c>
      <c r="R19" s="44">
        <f t="shared" si="1"/>
        <v>0</v>
      </c>
      <c r="S19" s="44">
        <f t="shared" si="1"/>
        <v>0</v>
      </c>
      <c r="T19" s="44">
        <f t="shared" si="1"/>
        <v>0</v>
      </c>
      <c r="U19" s="44">
        <f t="shared" si="1"/>
        <v>0</v>
      </c>
      <c r="V19" s="44">
        <f t="shared" si="1"/>
        <v>0</v>
      </c>
      <c r="W19" s="44">
        <f t="shared" si="1"/>
        <v>0</v>
      </c>
      <c r="X19" s="44">
        <f t="shared" si="1"/>
        <v>0</v>
      </c>
      <c r="Y19" s="44">
        <f t="shared" si="1"/>
        <v>0</v>
      </c>
      <c r="Z19" s="44">
        <f t="shared" si="1"/>
        <v>143.99274073962644</v>
      </c>
      <c r="AA19" s="44">
        <f t="shared" si="1"/>
        <v>0</v>
      </c>
      <c r="AB19" s="44">
        <f t="shared" si="1"/>
        <v>0</v>
      </c>
    </row>
    <row r="20" spans="1:28" s="129" customFormat="1" ht="31.5">
      <c r="A20" s="100" t="s">
        <v>68</v>
      </c>
      <c r="B20" s="101" t="s">
        <v>69</v>
      </c>
      <c r="C20" s="52" t="s">
        <v>58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2">
        <v>0</v>
      </c>
      <c r="AA20" s="102">
        <v>0</v>
      </c>
      <c r="AB20" s="102">
        <v>0</v>
      </c>
    </row>
    <row r="21" spans="1:28" s="130" customFormat="1">
      <c r="A21" s="32" t="s">
        <v>70</v>
      </c>
      <c r="B21" s="33" t="s">
        <v>71</v>
      </c>
      <c r="C21" s="34" t="s">
        <v>58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3">
        <f>Q73</f>
        <v>19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f>Z73</f>
        <v>41.571756619838645</v>
      </c>
      <c r="AA21" s="44">
        <v>0</v>
      </c>
      <c r="AB21" s="44">
        <v>0</v>
      </c>
    </row>
    <row r="22" spans="1:28" s="129" customFormat="1">
      <c r="A22" s="52" t="s">
        <v>73</v>
      </c>
      <c r="B22" s="53" t="s">
        <v>74</v>
      </c>
      <c r="C22" s="52" t="s">
        <v>58</v>
      </c>
      <c r="D22" s="52" t="s">
        <v>59</v>
      </c>
      <c r="E22" s="52" t="s">
        <v>59</v>
      </c>
      <c r="F22" s="52" t="s">
        <v>59</v>
      </c>
      <c r="G22" s="52" t="s">
        <v>59</v>
      </c>
      <c r="H22" s="52" t="s">
        <v>59</v>
      </c>
      <c r="I22" s="52" t="s">
        <v>59</v>
      </c>
      <c r="J22" s="52" t="s">
        <v>59</v>
      </c>
      <c r="K22" s="52" t="s">
        <v>59</v>
      </c>
      <c r="L22" s="52" t="s">
        <v>59</v>
      </c>
      <c r="M22" s="52" t="s">
        <v>59</v>
      </c>
      <c r="N22" s="52" t="s">
        <v>59</v>
      </c>
      <c r="O22" s="52" t="s">
        <v>59</v>
      </c>
      <c r="P22" s="52" t="s">
        <v>59</v>
      </c>
      <c r="Q22" s="52" t="s">
        <v>59</v>
      </c>
      <c r="R22" s="52" t="s">
        <v>59</v>
      </c>
      <c r="S22" s="52" t="s">
        <v>59</v>
      </c>
      <c r="T22" s="52" t="s">
        <v>59</v>
      </c>
      <c r="U22" s="52" t="s">
        <v>59</v>
      </c>
      <c r="V22" s="52" t="s">
        <v>59</v>
      </c>
      <c r="W22" s="52" t="s">
        <v>59</v>
      </c>
      <c r="X22" s="52" t="s">
        <v>59</v>
      </c>
      <c r="Y22" s="52" t="s">
        <v>59</v>
      </c>
      <c r="Z22" s="52" t="s">
        <v>59</v>
      </c>
      <c r="AA22" s="52" t="s">
        <v>59</v>
      </c>
      <c r="AB22" s="52" t="s">
        <v>59</v>
      </c>
    </row>
    <row r="23" spans="1:28" s="129" customFormat="1" ht="31.5">
      <c r="A23" s="52" t="s">
        <v>75</v>
      </c>
      <c r="B23" s="53" t="s">
        <v>76</v>
      </c>
      <c r="C23" s="52" t="s">
        <v>58</v>
      </c>
      <c r="D23" s="52" t="s">
        <v>59</v>
      </c>
      <c r="E23" s="52" t="s">
        <v>59</v>
      </c>
      <c r="F23" s="52" t="s">
        <v>59</v>
      </c>
      <c r="G23" s="52" t="s">
        <v>59</v>
      </c>
      <c r="H23" s="52" t="s">
        <v>59</v>
      </c>
      <c r="I23" s="52" t="s">
        <v>59</v>
      </c>
      <c r="J23" s="52" t="s">
        <v>59</v>
      </c>
      <c r="K23" s="52" t="s">
        <v>59</v>
      </c>
      <c r="L23" s="52" t="s">
        <v>59</v>
      </c>
      <c r="M23" s="52" t="s">
        <v>59</v>
      </c>
      <c r="N23" s="52" t="s">
        <v>59</v>
      </c>
      <c r="O23" s="52" t="s">
        <v>59</v>
      </c>
      <c r="P23" s="52" t="s">
        <v>59</v>
      </c>
      <c r="Q23" s="52" t="s">
        <v>59</v>
      </c>
      <c r="R23" s="52" t="s">
        <v>59</v>
      </c>
      <c r="S23" s="52" t="s">
        <v>59</v>
      </c>
      <c r="T23" s="52" t="s">
        <v>59</v>
      </c>
      <c r="U23" s="52" t="s">
        <v>59</v>
      </c>
      <c r="V23" s="52" t="s">
        <v>59</v>
      </c>
      <c r="W23" s="52" t="s">
        <v>59</v>
      </c>
      <c r="X23" s="52" t="s">
        <v>59</v>
      </c>
      <c r="Y23" s="52" t="s">
        <v>59</v>
      </c>
      <c r="Z23" s="52" t="s">
        <v>59</v>
      </c>
      <c r="AA23" s="52" t="s">
        <v>59</v>
      </c>
      <c r="AB23" s="52" t="s">
        <v>59</v>
      </c>
    </row>
    <row r="24" spans="1:28" s="129" customFormat="1" ht="47.25">
      <c r="A24" s="52" t="s">
        <v>77</v>
      </c>
      <c r="B24" s="53" t="s">
        <v>78</v>
      </c>
      <c r="C24" s="52" t="s">
        <v>58</v>
      </c>
      <c r="D24" s="52" t="s">
        <v>59</v>
      </c>
      <c r="E24" s="52" t="s">
        <v>59</v>
      </c>
      <c r="F24" s="52" t="s">
        <v>59</v>
      </c>
      <c r="G24" s="52" t="s">
        <v>59</v>
      </c>
      <c r="H24" s="52" t="s">
        <v>59</v>
      </c>
      <c r="I24" s="52" t="s">
        <v>59</v>
      </c>
      <c r="J24" s="52" t="s">
        <v>59</v>
      </c>
      <c r="K24" s="52" t="s">
        <v>59</v>
      </c>
      <c r="L24" s="52" t="s">
        <v>59</v>
      </c>
      <c r="M24" s="52" t="s">
        <v>59</v>
      </c>
      <c r="N24" s="52" t="s">
        <v>59</v>
      </c>
      <c r="O24" s="52" t="s">
        <v>59</v>
      </c>
      <c r="P24" s="52" t="s">
        <v>59</v>
      </c>
      <c r="Q24" s="52" t="s">
        <v>59</v>
      </c>
      <c r="R24" s="52" t="s">
        <v>59</v>
      </c>
      <c r="S24" s="52" t="s">
        <v>59</v>
      </c>
      <c r="T24" s="52" t="s">
        <v>59</v>
      </c>
      <c r="U24" s="52" t="s">
        <v>59</v>
      </c>
      <c r="V24" s="52" t="s">
        <v>59</v>
      </c>
      <c r="W24" s="52" t="s">
        <v>59</v>
      </c>
      <c r="X24" s="52" t="s">
        <v>59</v>
      </c>
      <c r="Y24" s="52" t="s">
        <v>59</v>
      </c>
      <c r="Z24" s="52" t="s">
        <v>59</v>
      </c>
      <c r="AA24" s="52" t="s">
        <v>59</v>
      </c>
      <c r="AB24" s="52" t="s">
        <v>59</v>
      </c>
    </row>
    <row r="25" spans="1:28" s="129" customFormat="1" ht="47.25">
      <c r="A25" s="52" t="s">
        <v>79</v>
      </c>
      <c r="B25" s="53" t="s">
        <v>80</v>
      </c>
      <c r="C25" s="52" t="s">
        <v>58</v>
      </c>
      <c r="D25" s="52" t="s">
        <v>59</v>
      </c>
      <c r="E25" s="52" t="s">
        <v>59</v>
      </c>
      <c r="F25" s="52" t="s">
        <v>59</v>
      </c>
      <c r="G25" s="52" t="s">
        <v>59</v>
      </c>
      <c r="H25" s="52" t="s">
        <v>59</v>
      </c>
      <c r="I25" s="52" t="s">
        <v>59</v>
      </c>
      <c r="J25" s="52" t="s">
        <v>59</v>
      </c>
      <c r="K25" s="52" t="s">
        <v>59</v>
      </c>
      <c r="L25" s="52" t="s">
        <v>59</v>
      </c>
      <c r="M25" s="52" t="s">
        <v>59</v>
      </c>
      <c r="N25" s="52" t="s">
        <v>59</v>
      </c>
      <c r="O25" s="52" t="s">
        <v>59</v>
      </c>
      <c r="P25" s="52" t="s">
        <v>59</v>
      </c>
      <c r="Q25" s="52" t="s">
        <v>59</v>
      </c>
      <c r="R25" s="52" t="s">
        <v>59</v>
      </c>
      <c r="S25" s="52" t="s">
        <v>59</v>
      </c>
      <c r="T25" s="52" t="s">
        <v>59</v>
      </c>
      <c r="U25" s="52" t="s">
        <v>59</v>
      </c>
      <c r="V25" s="52" t="s">
        <v>59</v>
      </c>
      <c r="W25" s="52" t="s">
        <v>59</v>
      </c>
      <c r="X25" s="52" t="s">
        <v>59</v>
      </c>
      <c r="Y25" s="52" t="s">
        <v>59</v>
      </c>
      <c r="Z25" s="52" t="s">
        <v>59</v>
      </c>
      <c r="AA25" s="52" t="s">
        <v>59</v>
      </c>
      <c r="AB25" s="52" t="s">
        <v>59</v>
      </c>
    </row>
    <row r="26" spans="1:28" s="129" customFormat="1" ht="31.5">
      <c r="A26" s="52" t="s">
        <v>81</v>
      </c>
      <c r="B26" s="53" t="s">
        <v>82</v>
      </c>
      <c r="C26" s="52" t="s">
        <v>58</v>
      </c>
      <c r="D26" s="52" t="s">
        <v>59</v>
      </c>
      <c r="E26" s="52" t="s">
        <v>59</v>
      </c>
      <c r="F26" s="52" t="s">
        <v>59</v>
      </c>
      <c r="G26" s="52" t="s">
        <v>59</v>
      </c>
      <c r="H26" s="52" t="s">
        <v>59</v>
      </c>
      <c r="I26" s="52" t="s">
        <v>59</v>
      </c>
      <c r="J26" s="52" t="s">
        <v>59</v>
      </c>
      <c r="K26" s="52" t="s">
        <v>59</v>
      </c>
      <c r="L26" s="52" t="s">
        <v>59</v>
      </c>
      <c r="M26" s="52" t="s">
        <v>59</v>
      </c>
      <c r="N26" s="52" t="s">
        <v>59</v>
      </c>
      <c r="O26" s="52" t="s">
        <v>59</v>
      </c>
      <c r="P26" s="52" t="s">
        <v>59</v>
      </c>
      <c r="Q26" s="52" t="s">
        <v>59</v>
      </c>
      <c r="R26" s="52" t="s">
        <v>59</v>
      </c>
      <c r="S26" s="52" t="s">
        <v>59</v>
      </c>
      <c r="T26" s="52" t="s">
        <v>59</v>
      </c>
      <c r="U26" s="52" t="s">
        <v>59</v>
      </c>
      <c r="V26" s="52" t="s">
        <v>59</v>
      </c>
      <c r="W26" s="52" t="s">
        <v>59</v>
      </c>
      <c r="X26" s="52" t="s">
        <v>59</v>
      </c>
      <c r="Y26" s="52" t="s">
        <v>59</v>
      </c>
      <c r="Z26" s="52" t="s">
        <v>59</v>
      </c>
      <c r="AA26" s="52" t="s">
        <v>59</v>
      </c>
      <c r="AB26" s="52" t="s">
        <v>59</v>
      </c>
    </row>
    <row r="27" spans="1:28" s="129" customFormat="1" ht="31.5">
      <c r="A27" s="52" t="s">
        <v>83</v>
      </c>
      <c r="B27" s="53" t="s">
        <v>84</v>
      </c>
      <c r="C27" s="52" t="s">
        <v>85</v>
      </c>
      <c r="D27" s="52" t="s">
        <v>59</v>
      </c>
      <c r="E27" s="52" t="s">
        <v>59</v>
      </c>
      <c r="F27" s="52" t="s">
        <v>59</v>
      </c>
      <c r="G27" s="52" t="s">
        <v>59</v>
      </c>
      <c r="H27" s="52" t="s">
        <v>59</v>
      </c>
      <c r="I27" s="52" t="s">
        <v>59</v>
      </c>
      <c r="J27" s="52" t="s">
        <v>59</v>
      </c>
      <c r="K27" s="52" t="s">
        <v>59</v>
      </c>
      <c r="L27" s="52" t="s">
        <v>59</v>
      </c>
      <c r="M27" s="52" t="s">
        <v>59</v>
      </c>
      <c r="N27" s="52" t="s">
        <v>59</v>
      </c>
      <c r="O27" s="52" t="s">
        <v>59</v>
      </c>
      <c r="P27" s="52" t="s">
        <v>59</v>
      </c>
      <c r="Q27" s="52" t="s">
        <v>59</v>
      </c>
      <c r="R27" s="52" t="s">
        <v>59</v>
      </c>
      <c r="S27" s="52" t="s">
        <v>59</v>
      </c>
      <c r="T27" s="52" t="s">
        <v>59</v>
      </c>
      <c r="U27" s="52" t="s">
        <v>59</v>
      </c>
      <c r="V27" s="52" t="s">
        <v>59</v>
      </c>
      <c r="W27" s="52" t="s">
        <v>59</v>
      </c>
      <c r="X27" s="52" t="s">
        <v>59</v>
      </c>
      <c r="Y27" s="52" t="s">
        <v>59</v>
      </c>
      <c r="Z27" s="52" t="s">
        <v>59</v>
      </c>
      <c r="AA27" s="52" t="s">
        <v>59</v>
      </c>
      <c r="AB27" s="52" t="s">
        <v>59</v>
      </c>
    </row>
    <row r="28" spans="1:28" s="129" customFormat="1" ht="47.25">
      <c r="A28" s="52" t="s">
        <v>86</v>
      </c>
      <c r="B28" s="103" t="s">
        <v>87</v>
      </c>
      <c r="C28" s="52" t="s">
        <v>58</v>
      </c>
      <c r="D28" s="52" t="s">
        <v>59</v>
      </c>
      <c r="E28" s="52" t="s">
        <v>59</v>
      </c>
      <c r="F28" s="104" t="s">
        <v>59</v>
      </c>
      <c r="G28" s="52" t="s">
        <v>59</v>
      </c>
      <c r="H28" s="52" t="s">
        <v>59</v>
      </c>
      <c r="I28" s="104" t="s">
        <v>59</v>
      </c>
      <c r="J28" s="52" t="s">
        <v>59</v>
      </c>
      <c r="K28" s="52" t="s">
        <v>59</v>
      </c>
      <c r="L28" s="104" t="s">
        <v>59</v>
      </c>
      <c r="M28" s="52" t="s">
        <v>59</v>
      </c>
      <c r="N28" s="52" t="s">
        <v>59</v>
      </c>
      <c r="O28" s="104" t="s">
        <v>59</v>
      </c>
      <c r="P28" s="52" t="s">
        <v>59</v>
      </c>
      <c r="Q28" s="52" t="s">
        <v>59</v>
      </c>
      <c r="R28" s="52" t="s">
        <v>59</v>
      </c>
      <c r="S28" s="52" t="s">
        <v>59</v>
      </c>
      <c r="T28" s="52" t="s">
        <v>59</v>
      </c>
      <c r="U28" s="52" t="s">
        <v>59</v>
      </c>
      <c r="V28" s="52" t="s">
        <v>59</v>
      </c>
      <c r="W28" s="52" t="s">
        <v>59</v>
      </c>
      <c r="X28" s="52" t="s">
        <v>59</v>
      </c>
      <c r="Y28" s="52" t="s">
        <v>59</v>
      </c>
      <c r="Z28" s="52" t="s">
        <v>59</v>
      </c>
      <c r="AA28" s="52" t="s">
        <v>59</v>
      </c>
      <c r="AB28" s="52" t="s">
        <v>59</v>
      </c>
    </row>
    <row r="29" spans="1:28" s="129" customFormat="1" ht="31.5">
      <c r="A29" s="52" t="s">
        <v>88</v>
      </c>
      <c r="B29" s="53" t="s">
        <v>89</v>
      </c>
      <c r="C29" s="52" t="s">
        <v>58</v>
      </c>
      <c r="D29" s="52" t="s">
        <v>59</v>
      </c>
      <c r="E29" s="52" t="s">
        <v>59</v>
      </c>
      <c r="F29" s="52" t="s">
        <v>59</v>
      </c>
      <c r="G29" s="52" t="s">
        <v>59</v>
      </c>
      <c r="H29" s="52" t="s">
        <v>59</v>
      </c>
      <c r="I29" s="52" t="s">
        <v>59</v>
      </c>
      <c r="J29" s="52" t="s">
        <v>59</v>
      </c>
      <c r="K29" s="52" t="s">
        <v>59</v>
      </c>
      <c r="L29" s="52" t="s">
        <v>59</v>
      </c>
      <c r="M29" s="52" t="s">
        <v>59</v>
      </c>
      <c r="N29" s="52" t="s">
        <v>59</v>
      </c>
      <c r="O29" s="52" t="s">
        <v>59</v>
      </c>
      <c r="P29" s="52" t="s">
        <v>59</v>
      </c>
      <c r="Q29" s="52" t="s">
        <v>59</v>
      </c>
      <c r="R29" s="52" t="s">
        <v>59</v>
      </c>
      <c r="S29" s="52" t="s">
        <v>59</v>
      </c>
      <c r="T29" s="52" t="s">
        <v>59</v>
      </c>
      <c r="U29" s="52" t="s">
        <v>59</v>
      </c>
      <c r="V29" s="52" t="s">
        <v>59</v>
      </c>
      <c r="W29" s="52" t="s">
        <v>59</v>
      </c>
      <c r="X29" s="52" t="s">
        <v>59</v>
      </c>
      <c r="Y29" s="52" t="s">
        <v>59</v>
      </c>
      <c r="Z29" s="52" t="s">
        <v>59</v>
      </c>
      <c r="AA29" s="52" t="s">
        <v>59</v>
      </c>
      <c r="AB29" s="52" t="s">
        <v>59</v>
      </c>
    </row>
    <row r="30" spans="1:28" s="129" customFormat="1" ht="31.5">
      <c r="A30" s="52" t="s">
        <v>90</v>
      </c>
      <c r="B30" s="53" t="s">
        <v>91</v>
      </c>
      <c r="C30" s="52" t="s">
        <v>58</v>
      </c>
      <c r="D30" s="52" t="s">
        <v>59</v>
      </c>
      <c r="E30" s="52" t="s">
        <v>59</v>
      </c>
      <c r="F30" s="52" t="s">
        <v>59</v>
      </c>
      <c r="G30" s="52" t="s">
        <v>59</v>
      </c>
      <c r="H30" s="52" t="s">
        <v>59</v>
      </c>
      <c r="I30" s="52" t="s">
        <v>59</v>
      </c>
      <c r="J30" s="52" t="s">
        <v>59</v>
      </c>
      <c r="K30" s="52" t="s">
        <v>59</v>
      </c>
      <c r="L30" s="52" t="s">
        <v>59</v>
      </c>
      <c r="M30" s="52" t="s">
        <v>59</v>
      </c>
      <c r="N30" s="52" t="s">
        <v>59</v>
      </c>
      <c r="O30" s="52" t="s">
        <v>59</v>
      </c>
      <c r="P30" s="52" t="s">
        <v>59</v>
      </c>
      <c r="Q30" s="52" t="s">
        <v>59</v>
      </c>
      <c r="R30" s="52" t="s">
        <v>59</v>
      </c>
      <c r="S30" s="52" t="s">
        <v>59</v>
      </c>
      <c r="T30" s="52" t="s">
        <v>59</v>
      </c>
      <c r="U30" s="52" t="s">
        <v>59</v>
      </c>
      <c r="V30" s="52" t="s">
        <v>59</v>
      </c>
      <c r="W30" s="52" t="s">
        <v>59</v>
      </c>
      <c r="X30" s="52" t="s">
        <v>59</v>
      </c>
      <c r="Y30" s="52" t="s">
        <v>59</v>
      </c>
      <c r="Z30" s="52" t="s">
        <v>59</v>
      </c>
      <c r="AA30" s="52" t="s">
        <v>59</v>
      </c>
      <c r="AB30" s="52" t="s">
        <v>59</v>
      </c>
    </row>
    <row r="31" spans="1:28" s="129" customFormat="1" ht="31.5">
      <c r="A31" s="52" t="s">
        <v>92</v>
      </c>
      <c r="B31" s="53" t="s">
        <v>93</v>
      </c>
      <c r="C31" s="52" t="s">
        <v>58</v>
      </c>
      <c r="D31" s="52" t="s">
        <v>59</v>
      </c>
      <c r="E31" s="52" t="s">
        <v>59</v>
      </c>
      <c r="F31" s="52" t="s">
        <v>59</v>
      </c>
      <c r="G31" s="52" t="s">
        <v>59</v>
      </c>
      <c r="H31" s="52" t="s">
        <v>59</v>
      </c>
      <c r="I31" s="52" t="s">
        <v>59</v>
      </c>
      <c r="J31" s="52" t="s">
        <v>59</v>
      </c>
      <c r="K31" s="52" t="s">
        <v>59</v>
      </c>
      <c r="L31" s="52" t="s">
        <v>59</v>
      </c>
      <c r="M31" s="52" t="s">
        <v>59</v>
      </c>
      <c r="N31" s="52" t="s">
        <v>59</v>
      </c>
      <c r="O31" s="52" t="s">
        <v>59</v>
      </c>
      <c r="P31" s="52" t="s">
        <v>59</v>
      </c>
      <c r="Q31" s="52" t="s">
        <v>59</v>
      </c>
      <c r="R31" s="52" t="s">
        <v>59</v>
      </c>
      <c r="S31" s="52" t="s">
        <v>59</v>
      </c>
      <c r="T31" s="52" t="s">
        <v>59</v>
      </c>
      <c r="U31" s="52" t="s">
        <v>59</v>
      </c>
      <c r="V31" s="52" t="s">
        <v>59</v>
      </c>
      <c r="W31" s="52" t="s">
        <v>59</v>
      </c>
      <c r="X31" s="52" t="s">
        <v>59</v>
      </c>
      <c r="Y31" s="52" t="s">
        <v>59</v>
      </c>
      <c r="Z31" s="52" t="s">
        <v>59</v>
      </c>
      <c r="AA31" s="52" t="s">
        <v>59</v>
      </c>
      <c r="AB31" s="52" t="s">
        <v>59</v>
      </c>
    </row>
    <row r="32" spans="1:28" s="129" customFormat="1" ht="78.75">
      <c r="A32" s="52" t="s">
        <v>92</v>
      </c>
      <c r="B32" s="53" t="s">
        <v>94</v>
      </c>
      <c r="C32" s="52" t="s">
        <v>58</v>
      </c>
      <c r="D32" s="52" t="s">
        <v>59</v>
      </c>
      <c r="E32" s="52" t="s">
        <v>59</v>
      </c>
      <c r="F32" s="52" t="s">
        <v>59</v>
      </c>
      <c r="G32" s="52" t="s">
        <v>59</v>
      </c>
      <c r="H32" s="52" t="s">
        <v>59</v>
      </c>
      <c r="I32" s="52" t="s">
        <v>59</v>
      </c>
      <c r="J32" s="52" t="s">
        <v>59</v>
      </c>
      <c r="K32" s="52" t="s">
        <v>59</v>
      </c>
      <c r="L32" s="52" t="s">
        <v>59</v>
      </c>
      <c r="M32" s="52" t="s">
        <v>59</v>
      </c>
      <c r="N32" s="52" t="s">
        <v>59</v>
      </c>
      <c r="O32" s="52" t="s">
        <v>59</v>
      </c>
      <c r="P32" s="52" t="s">
        <v>59</v>
      </c>
      <c r="Q32" s="52" t="s">
        <v>59</v>
      </c>
      <c r="R32" s="52" t="s">
        <v>59</v>
      </c>
      <c r="S32" s="52" t="s">
        <v>59</v>
      </c>
      <c r="T32" s="52" t="s">
        <v>59</v>
      </c>
      <c r="U32" s="52" t="s">
        <v>59</v>
      </c>
      <c r="V32" s="52" t="s">
        <v>59</v>
      </c>
      <c r="W32" s="52" t="s">
        <v>59</v>
      </c>
      <c r="X32" s="52" t="s">
        <v>59</v>
      </c>
      <c r="Y32" s="52" t="s">
        <v>59</v>
      </c>
      <c r="Z32" s="52" t="s">
        <v>59</v>
      </c>
      <c r="AA32" s="52" t="s">
        <v>59</v>
      </c>
      <c r="AB32" s="52" t="s">
        <v>59</v>
      </c>
    </row>
    <row r="33" spans="1:28" s="129" customFormat="1" ht="63">
      <c r="A33" s="52" t="s">
        <v>92</v>
      </c>
      <c r="B33" s="53" t="s">
        <v>95</v>
      </c>
      <c r="C33" s="52" t="s">
        <v>58</v>
      </c>
      <c r="D33" s="52" t="s">
        <v>59</v>
      </c>
      <c r="E33" s="52" t="s">
        <v>59</v>
      </c>
      <c r="F33" s="52" t="s">
        <v>59</v>
      </c>
      <c r="G33" s="52" t="s">
        <v>59</v>
      </c>
      <c r="H33" s="52" t="s">
        <v>59</v>
      </c>
      <c r="I33" s="52" t="s">
        <v>59</v>
      </c>
      <c r="J33" s="52" t="s">
        <v>59</v>
      </c>
      <c r="K33" s="52" t="s">
        <v>59</v>
      </c>
      <c r="L33" s="52" t="s">
        <v>59</v>
      </c>
      <c r="M33" s="52" t="s">
        <v>59</v>
      </c>
      <c r="N33" s="52" t="s">
        <v>59</v>
      </c>
      <c r="O33" s="52" t="s">
        <v>59</v>
      </c>
      <c r="P33" s="52" t="s">
        <v>59</v>
      </c>
      <c r="Q33" s="52" t="s">
        <v>59</v>
      </c>
      <c r="R33" s="52" t="s">
        <v>59</v>
      </c>
      <c r="S33" s="52" t="s">
        <v>59</v>
      </c>
      <c r="T33" s="52" t="s">
        <v>59</v>
      </c>
      <c r="U33" s="52" t="s">
        <v>59</v>
      </c>
      <c r="V33" s="52" t="s">
        <v>59</v>
      </c>
      <c r="W33" s="52" t="s">
        <v>59</v>
      </c>
      <c r="X33" s="52" t="s">
        <v>59</v>
      </c>
      <c r="Y33" s="52" t="s">
        <v>59</v>
      </c>
      <c r="Z33" s="52" t="s">
        <v>59</v>
      </c>
      <c r="AA33" s="52" t="s">
        <v>59</v>
      </c>
      <c r="AB33" s="52" t="s">
        <v>59</v>
      </c>
    </row>
    <row r="34" spans="1:28" s="129" customFormat="1" ht="63">
      <c r="A34" s="52" t="s">
        <v>92</v>
      </c>
      <c r="B34" s="53" t="s">
        <v>96</v>
      </c>
      <c r="C34" s="52" t="s">
        <v>58</v>
      </c>
      <c r="D34" s="52" t="s">
        <v>59</v>
      </c>
      <c r="E34" s="52" t="s">
        <v>59</v>
      </c>
      <c r="F34" s="52" t="s">
        <v>59</v>
      </c>
      <c r="G34" s="52" t="s">
        <v>59</v>
      </c>
      <c r="H34" s="52" t="s">
        <v>59</v>
      </c>
      <c r="I34" s="52" t="s">
        <v>59</v>
      </c>
      <c r="J34" s="52" t="s">
        <v>59</v>
      </c>
      <c r="K34" s="52" t="s">
        <v>59</v>
      </c>
      <c r="L34" s="52" t="s">
        <v>59</v>
      </c>
      <c r="M34" s="52" t="s">
        <v>59</v>
      </c>
      <c r="N34" s="52" t="s">
        <v>59</v>
      </c>
      <c r="O34" s="52" t="s">
        <v>59</v>
      </c>
      <c r="P34" s="52" t="s">
        <v>59</v>
      </c>
      <c r="Q34" s="52" t="s">
        <v>59</v>
      </c>
      <c r="R34" s="52" t="s">
        <v>59</v>
      </c>
      <c r="S34" s="52" t="s">
        <v>59</v>
      </c>
      <c r="T34" s="52" t="s">
        <v>59</v>
      </c>
      <c r="U34" s="52" t="s">
        <v>59</v>
      </c>
      <c r="V34" s="52" t="s">
        <v>59</v>
      </c>
      <c r="W34" s="52" t="s">
        <v>59</v>
      </c>
      <c r="X34" s="52" t="s">
        <v>59</v>
      </c>
      <c r="Y34" s="52" t="s">
        <v>59</v>
      </c>
      <c r="Z34" s="52" t="s">
        <v>59</v>
      </c>
      <c r="AA34" s="52" t="s">
        <v>59</v>
      </c>
      <c r="AB34" s="52" t="s">
        <v>59</v>
      </c>
    </row>
    <row r="35" spans="1:28" s="129" customFormat="1" ht="31.5">
      <c r="A35" s="91" t="s">
        <v>97</v>
      </c>
      <c r="B35" s="53" t="s">
        <v>93</v>
      </c>
      <c r="C35" s="91" t="s">
        <v>58</v>
      </c>
      <c r="D35" s="105" t="s">
        <v>59</v>
      </c>
      <c r="E35" s="105" t="s">
        <v>59</v>
      </c>
      <c r="F35" s="52" t="s">
        <v>59</v>
      </c>
      <c r="G35" s="105" t="s">
        <v>59</v>
      </c>
      <c r="H35" s="105" t="s">
        <v>59</v>
      </c>
      <c r="I35" s="52" t="s">
        <v>59</v>
      </c>
      <c r="J35" s="105" t="s">
        <v>59</v>
      </c>
      <c r="K35" s="105" t="s">
        <v>59</v>
      </c>
      <c r="L35" s="52" t="s">
        <v>59</v>
      </c>
      <c r="M35" s="105" t="s">
        <v>59</v>
      </c>
      <c r="N35" s="105" t="s">
        <v>59</v>
      </c>
      <c r="O35" s="52" t="s">
        <v>59</v>
      </c>
      <c r="P35" s="105" t="s">
        <v>59</v>
      </c>
      <c r="Q35" s="105" t="s">
        <v>59</v>
      </c>
      <c r="R35" s="105" t="s">
        <v>59</v>
      </c>
      <c r="S35" s="105" t="s">
        <v>59</v>
      </c>
      <c r="T35" s="105" t="s">
        <v>59</v>
      </c>
      <c r="U35" s="105" t="s">
        <v>59</v>
      </c>
      <c r="V35" s="105" t="s">
        <v>59</v>
      </c>
      <c r="W35" s="105" t="s">
        <v>59</v>
      </c>
      <c r="X35" s="105" t="s">
        <v>59</v>
      </c>
      <c r="Y35" s="105" t="s">
        <v>59</v>
      </c>
      <c r="Z35" s="105" t="s">
        <v>59</v>
      </c>
      <c r="AA35" s="105" t="s">
        <v>59</v>
      </c>
      <c r="AB35" s="105" t="s">
        <v>59</v>
      </c>
    </row>
    <row r="36" spans="1:28" s="129" customFormat="1" ht="78.75">
      <c r="A36" s="52" t="s">
        <v>97</v>
      </c>
      <c r="B36" s="53" t="s">
        <v>94</v>
      </c>
      <c r="C36" s="52" t="s">
        <v>58</v>
      </c>
      <c r="D36" s="52" t="s">
        <v>59</v>
      </c>
      <c r="E36" s="52" t="s">
        <v>59</v>
      </c>
      <c r="F36" s="52" t="s">
        <v>59</v>
      </c>
      <c r="G36" s="52" t="s">
        <v>59</v>
      </c>
      <c r="H36" s="52" t="s">
        <v>59</v>
      </c>
      <c r="I36" s="52" t="s">
        <v>59</v>
      </c>
      <c r="J36" s="52" t="s">
        <v>59</v>
      </c>
      <c r="K36" s="52" t="s">
        <v>59</v>
      </c>
      <c r="L36" s="52" t="s">
        <v>59</v>
      </c>
      <c r="M36" s="52" t="s">
        <v>59</v>
      </c>
      <c r="N36" s="52" t="s">
        <v>59</v>
      </c>
      <c r="O36" s="52" t="s">
        <v>59</v>
      </c>
      <c r="P36" s="52" t="s">
        <v>59</v>
      </c>
      <c r="Q36" s="52" t="s">
        <v>59</v>
      </c>
      <c r="R36" s="52" t="s">
        <v>59</v>
      </c>
      <c r="S36" s="52" t="s">
        <v>59</v>
      </c>
      <c r="T36" s="52" t="s">
        <v>59</v>
      </c>
      <c r="U36" s="52" t="s">
        <v>59</v>
      </c>
      <c r="V36" s="52" t="s">
        <v>59</v>
      </c>
      <c r="W36" s="52" t="s">
        <v>59</v>
      </c>
      <c r="X36" s="52" t="s">
        <v>59</v>
      </c>
      <c r="Y36" s="52" t="s">
        <v>59</v>
      </c>
      <c r="Z36" s="52" t="s">
        <v>59</v>
      </c>
      <c r="AA36" s="52" t="s">
        <v>59</v>
      </c>
      <c r="AB36" s="52" t="s">
        <v>59</v>
      </c>
    </row>
    <row r="37" spans="1:28" s="129" customFormat="1" ht="63">
      <c r="A37" s="52" t="s">
        <v>97</v>
      </c>
      <c r="B37" s="53" t="s">
        <v>95</v>
      </c>
      <c r="C37" s="52" t="s">
        <v>58</v>
      </c>
      <c r="D37" s="52" t="s">
        <v>59</v>
      </c>
      <c r="E37" s="52" t="s">
        <v>59</v>
      </c>
      <c r="F37" s="52" t="s">
        <v>59</v>
      </c>
      <c r="G37" s="52" t="s">
        <v>59</v>
      </c>
      <c r="H37" s="52" t="s">
        <v>59</v>
      </c>
      <c r="I37" s="52" t="s">
        <v>59</v>
      </c>
      <c r="J37" s="52" t="s">
        <v>59</v>
      </c>
      <c r="K37" s="52" t="s">
        <v>59</v>
      </c>
      <c r="L37" s="52" t="s">
        <v>59</v>
      </c>
      <c r="M37" s="52" t="s">
        <v>59</v>
      </c>
      <c r="N37" s="52" t="s">
        <v>59</v>
      </c>
      <c r="O37" s="52" t="s">
        <v>59</v>
      </c>
      <c r="P37" s="52" t="s">
        <v>59</v>
      </c>
      <c r="Q37" s="52" t="s">
        <v>59</v>
      </c>
      <c r="R37" s="52" t="s">
        <v>59</v>
      </c>
      <c r="S37" s="52" t="s">
        <v>59</v>
      </c>
      <c r="T37" s="52" t="s">
        <v>59</v>
      </c>
      <c r="U37" s="52" t="s">
        <v>59</v>
      </c>
      <c r="V37" s="52" t="s">
        <v>59</v>
      </c>
      <c r="W37" s="52" t="s">
        <v>59</v>
      </c>
      <c r="X37" s="52" t="s">
        <v>59</v>
      </c>
      <c r="Y37" s="52" t="s">
        <v>59</v>
      </c>
      <c r="Z37" s="52" t="s">
        <v>59</v>
      </c>
      <c r="AA37" s="52" t="s">
        <v>59</v>
      </c>
      <c r="AB37" s="52" t="s">
        <v>59</v>
      </c>
    </row>
    <row r="38" spans="1:28" s="129" customFormat="1" ht="63">
      <c r="A38" s="52" t="s">
        <v>97</v>
      </c>
      <c r="B38" s="53" t="s">
        <v>98</v>
      </c>
      <c r="C38" s="52" t="s">
        <v>58</v>
      </c>
      <c r="D38" s="52" t="s">
        <v>59</v>
      </c>
      <c r="E38" s="52" t="s">
        <v>59</v>
      </c>
      <c r="F38" s="52" t="s">
        <v>59</v>
      </c>
      <c r="G38" s="52" t="s">
        <v>59</v>
      </c>
      <c r="H38" s="52" t="s">
        <v>59</v>
      </c>
      <c r="I38" s="52" t="s">
        <v>59</v>
      </c>
      <c r="J38" s="52" t="s">
        <v>59</v>
      </c>
      <c r="K38" s="52" t="s">
        <v>59</v>
      </c>
      <c r="L38" s="52" t="s">
        <v>59</v>
      </c>
      <c r="M38" s="52" t="s">
        <v>59</v>
      </c>
      <c r="N38" s="52" t="s">
        <v>59</v>
      </c>
      <c r="O38" s="52" t="s">
        <v>59</v>
      </c>
      <c r="P38" s="52" t="s">
        <v>59</v>
      </c>
      <c r="Q38" s="52" t="s">
        <v>59</v>
      </c>
      <c r="R38" s="52" t="s">
        <v>59</v>
      </c>
      <c r="S38" s="52" t="s">
        <v>59</v>
      </c>
      <c r="T38" s="52" t="s">
        <v>59</v>
      </c>
      <c r="U38" s="52" t="s">
        <v>59</v>
      </c>
      <c r="V38" s="52" t="s">
        <v>59</v>
      </c>
      <c r="W38" s="52" t="s">
        <v>59</v>
      </c>
      <c r="X38" s="52" t="s">
        <v>59</v>
      </c>
      <c r="Y38" s="52" t="s">
        <v>59</v>
      </c>
      <c r="Z38" s="52" t="s">
        <v>59</v>
      </c>
      <c r="AA38" s="52" t="s">
        <v>59</v>
      </c>
      <c r="AB38" s="52" t="s">
        <v>59</v>
      </c>
    </row>
    <row r="39" spans="1:28" s="129" customFormat="1" ht="63">
      <c r="A39" s="52" t="s">
        <v>99</v>
      </c>
      <c r="B39" s="53" t="s">
        <v>100</v>
      </c>
      <c r="C39" s="52" t="s">
        <v>58</v>
      </c>
      <c r="D39" s="52" t="s">
        <v>59</v>
      </c>
      <c r="E39" s="52" t="s">
        <v>59</v>
      </c>
      <c r="F39" s="52" t="s">
        <v>59</v>
      </c>
      <c r="G39" s="52" t="s">
        <v>59</v>
      </c>
      <c r="H39" s="52" t="s">
        <v>59</v>
      </c>
      <c r="I39" s="52" t="s">
        <v>59</v>
      </c>
      <c r="J39" s="52" t="s">
        <v>59</v>
      </c>
      <c r="K39" s="52" t="s">
        <v>59</v>
      </c>
      <c r="L39" s="52" t="s">
        <v>59</v>
      </c>
      <c r="M39" s="52" t="s">
        <v>59</v>
      </c>
      <c r="N39" s="52" t="s">
        <v>59</v>
      </c>
      <c r="O39" s="52" t="s">
        <v>59</v>
      </c>
      <c r="P39" s="52" t="s">
        <v>59</v>
      </c>
      <c r="Q39" s="52" t="s">
        <v>59</v>
      </c>
      <c r="R39" s="52" t="s">
        <v>59</v>
      </c>
      <c r="S39" s="52" t="s">
        <v>59</v>
      </c>
      <c r="T39" s="52" t="s">
        <v>59</v>
      </c>
      <c r="U39" s="52" t="s">
        <v>59</v>
      </c>
      <c r="V39" s="52" t="s">
        <v>59</v>
      </c>
      <c r="W39" s="52" t="s">
        <v>59</v>
      </c>
      <c r="X39" s="52" t="s">
        <v>59</v>
      </c>
      <c r="Y39" s="52" t="s">
        <v>59</v>
      </c>
      <c r="Z39" s="52" t="s">
        <v>59</v>
      </c>
      <c r="AA39" s="52" t="s">
        <v>59</v>
      </c>
      <c r="AB39" s="52" t="s">
        <v>59</v>
      </c>
    </row>
    <row r="40" spans="1:28" s="129" customFormat="1" ht="47.25">
      <c r="A40" s="52" t="s">
        <v>101</v>
      </c>
      <c r="B40" s="53" t="s">
        <v>102</v>
      </c>
      <c r="C40" s="52" t="s">
        <v>58</v>
      </c>
      <c r="D40" s="52" t="s">
        <v>59</v>
      </c>
      <c r="E40" s="52" t="s">
        <v>59</v>
      </c>
      <c r="F40" s="52" t="s">
        <v>59</v>
      </c>
      <c r="G40" s="52" t="s">
        <v>59</v>
      </c>
      <c r="H40" s="52" t="s">
        <v>59</v>
      </c>
      <c r="I40" s="52" t="s">
        <v>59</v>
      </c>
      <c r="J40" s="52" t="s">
        <v>59</v>
      </c>
      <c r="K40" s="52" t="s">
        <v>59</v>
      </c>
      <c r="L40" s="52" t="s">
        <v>59</v>
      </c>
      <c r="M40" s="52" t="s">
        <v>59</v>
      </c>
      <c r="N40" s="52" t="s">
        <v>59</v>
      </c>
      <c r="O40" s="52" t="s">
        <v>59</v>
      </c>
      <c r="P40" s="52" t="s">
        <v>59</v>
      </c>
      <c r="Q40" s="52" t="s">
        <v>59</v>
      </c>
      <c r="R40" s="52" t="s">
        <v>59</v>
      </c>
      <c r="S40" s="52" t="s">
        <v>59</v>
      </c>
      <c r="T40" s="52" t="s">
        <v>59</v>
      </c>
      <c r="U40" s="52" t="s">
        <v>59</v>
      </c>
      <c r="V40" s="52" t="s">
        <v>59</v>
      </c>
      <c r="W40" s="52" t="s">
        <v>59</v>
      </c>
      <c r="X40" s="52" t="s">
        <v>59</v>
      </c>
      <c r="Y40" s="52" t="s">
        <v>59</v>
      </c>
      <c r="Z40" s="52" t="s">
        <v>59</v>
      </c>
      <c r="AA40" s="52" t="s">
        <v>59</v>
      </c>
      <c r="AB40" s="52" t="s">
        <v>59</v>
      </c>
    </row>
    <row r="41" spans="1:28" s="129" customFormat="1" ht="63">
      <c r="A41" s="52" t="s">
        <v>103</v>
      </c>
      <c r="B41" s="53" t="s">
        <v>104</v>
      </c>
      <c r="C41" s="52" t="s">
        <v>58</v>
      </c>
      <c r="D41" s="52" t="s">
        <v>59</v>
      </c>
      <c r="E41" s="52" t="s">
        <v>59</v>
      </c>
      <c r="F41" s="52" t="s">
        <v>59</v>
      </c>
      <c r="G41" s="52" t="s">
        <v>59</v>
      </c>
      <c r="H41" s="52" t="s">
        <v>59</v>
      </c>
      <c r="I41" s="52" t="s">
        <v>59</v>
      </c>
      <c r="J41" s="52" t="s">
        <v>59</v>
      </c>
      <c r="K41" s="52" t="s">
        <v>59</v>
      </c>
      <c r="L41" s="52" t="s">
        <v>59</v>
      </c>
      <c r="M41" s="52" t="s">
        <v>59</v>
      </c>
      <c r="N41" s="52" t="s">
        <v>59</v>
      </c>
      <c r="O41" s="52" t="s">
        <v>59</v>
      </c>
      <c r="P41" s="52" t="s">
        <v>59</v>
      </c>
      <c r="Q41" s="52" t="s">
        <v>59</v>
      </c>
      <c r="R41" s="52" t="s">
        <v>59</v>
      </c>
      <c r="S41" s="52" t="s">
        <v>59</v>
      </c>
      <c r="T41" s="52" t="s">
        <v>59</v>
      </c>
      <c r="U41" s="52" t="s">
        <v>59</v>
      </c>
      <c r="V41" s="52" t="s">
        <v>59</v>
      </c>
      <c r="W41" s="52" t="s">
        <v>59</v>
      </c>
      <c r="X41" s="52" t="s">
        <v>59</v>
      </c>
      <c r="Y41" s="52" t="s">
        <v>59</v>
      </c>
      <c r="Z41" s="52" t="s">
        <v>59</v>
      </c>
      <c r="AA41" s="52" t="s">
        <v>59</v>
      </c>
      <c r="AB41" s="52" t="s">
        <v>59</v>
      </c>
    </row>
    <row r="42" spans="1:28" s="129" customFormat="1" ht="31.5">
      <c r="A42" s="52" t="s">
        <v>105</v>
      </c>
      <c r="B42" s="53" t="s">
        <v>106</v>
      </c>
      <c r="C42" s="52" t="s">
        <v>58</v>
      </c>
      <c r="D42" s="56">
        <f t="shared" ref="D42:L42" si="2">D43+D50+D53+D62</f>
        <v>0</v>
      </c>
      <c r="E42" s="56">
        <f t="shared" si="2"/>
        <v>0</v>
      </c>
      <c r="F42" s="56">
        <f t="shared" si="2"/>
        <v>0</v>
      </c>
      <c r="G42" s="56">
        <f t="shared" si="2"/>
        <v>0</v>
      </c>
      <c r="H42" s="56">
        <f t="shared" si="2"/>
        <v>0</v>
      </c>
      <c r="I42" s="56">
        <f t="shared" si="2"/>
        <v>0</v>
      </c>
      <c r="J42" s="56">
        <f t="shared" si="2"/>
        <v>0</v>
      </c>
      <c r="K42" s="56">
        <f t="shared" si="2"/>
        <v>0</v>
      </c>
      <c r="L42" s="56">
        <f t="shared" si="2"/>
        <v>0</v>
      </c>
      <c r="M42" s="56">
        <f>M43+M46</f>
        <v>0</v>
      </c>
      <c r="N42" s="56">
        <f t="shared" ref="N42:AB42" si="3">N43+N50+N53+N62</f>
        <v>0</v>
      </c>
      <c r="O42" s="56">
        <f t="shared" si="3"/>
        <v>0</v>
      </c>
      <c r="P42" s="56">
        <f t="shared" si="3"/>
        <v>0</v>
      </c>
      <c r="Q42" s="56">
        <f t="shared" si="3"/>
        <v>0</v>
      </c>
      <c r="R42" s="56">
        <f t="shared" si="3"/>
        <v>0</v>
      </c>
      <c r="S42" s="56">
        <f t="shared" si="3"/>
        <v>0</v>
      </c>
      <c r="T42" s="56">
        <f t="shared" si="3"/>
        <v>0</v>
      </c>
      <c r="U42" s="56">
        <f t="shared" si="3"/>
        <v>0</v>
      </c>
      <c r="V42" s="56">
        <f t="shared" si="3"/>
        <v>0</v>
      </c>
      <c r="W42" s="56">
        <f t="shared" si="3"/>
        <v>0</v>
      </c>
      <c r="X42" s="56">
        <f t="shared" si="3"/>
        <v>0</v>
      </c>
      <c r="Y42" s="56">
        <f t="shared" si="3"/>
        <v>0</v>
      </c>
      <c r="Z42" s="56">
        <f t="shared" si="3"/>
        <v>0</v>
      </c>
      <c r="AA42" s="56">
        <f t="shared" si="3"/>
        <v>0</v>
      </c>
      <c r="AB42" s="56">
        <f t="shared" si="3"/>
        <v>0</v>
      </c>
    </row>
    <row r="43" spans="1:28" s="129" customFormat="1" ht="47.25">
      <c r="A43" s="52" t="s">
        <v>107</v>
      </c>
      <c r="B43" s="53" t="s">
        <v>108</v>
      </c>
      <c r="C43" s="52" t="s">
        <v>58</v>
      </c>
      <c r="D43" s="56">
        <f t="shared" ref="D43:K43" si="4">D44+D49</f>
        <v>0</v>
      </c>
      <c r="E43" s="56">
        <f t="shared" si="4"/>
        <v>0</v>
      </c>
      <c r="F43" s="56">
        <f t="shared" si="4"/>
        <v>0</v>
      </c>
      <c r="G43" s="56">
        <f t="shared" si="4"/>
        <v>0</v>
      </c>
      <c r="H43" s="56">
        <f t="shared" si="4"/>
        <v>0</v>
      </c>
      <c r="I43" s="56">
        <f t="shared" si="4"/>
        <v>0</v>
      </c>
      <c r="J43" s="56">
        <f t="shared" si="4"/>
        <v>0</v>
      </c>
      <c r="K43" s="56">
        <f t="shared" si="4"/>
        <v>0</v>
      </c>
      <c r="L43" s="56">
        <v>0</v>
      </c>
      <c r="M43" s="56">
        <f t="shared" ref="M43:AB43" si="5">M44+M49</f>
        <v>0</v>
      </c>
      <c r="N43" s="56">
        <f t="shared" si="5"/>
        <v>0</v>
      </c>
      <c r="O43" s="56">
        <f t="shared" si="5"/>
        <v>0</v>
      </c>
      <c r="P43" s="56">
        <f t="shared" si="5"/>
        <v>0</v>
      </c>
      <c r="Q43" s="56">
        <f t="shared" si="5"/>
        <v>0</v>
      </c>
      <c r="R43" s="56">
        <f t="shared" si="5"/>
        <v>0</v>
      </c>
      <c r="S43" s="56">
        <f t="shared" si="5"/>
        <v>0</v>
      </c>
      <c r="T43" s="56">
        <f t="shared" si="5"/>
        <v>0</v>
      </c>
      <c r="U43" s="56">
        <f t="shared" si="5"/>
        <v>0</v>
      </c>
      <c r="V43" s="56">
        <f t="shared" si="5"/>
        <v>0</v>
      </c>
      <c r="W43" s="56">
        <f t="shared" si="5"/>
        <v>0</v>
      </c>
      <c r="X43" s="56">
        <f t="shared" si="5"/>
        <v>0</v>
      </c>
      <c r="Y43" s="56">
        <f t="shared" si="5"/>
        <v>0</v>
      </c>
      <c r="Z43" s="56">
        <f t="shared" si="5"/>
        <v>0</v>
      </c>
      <c r="AA43" s="56">
        <f t="shared" si="5"/>
        <v>0</v>
      </c>
      <c r="AB43" s="56">
        <f t="shared" si="5"/>
        <v>0</v>
      </c>
    </row>
    <row r="44" spans="1:28" s="129" customFormat="1" ht="31.5">
      <c r="A44" s="52" t="s">
        <v>109</v>
      </c>
      <c r="B44" s="53" t="s">
        <v>110</v>
      </c>
      <c r="C44" s="52" t="s">
        <v>58</v>
      </c>
      <c r="D44" s="56">
        <v>0</v>
      </c>
      <c r="E44" s="56">
        <v>0</v>
      </c>
      <c r="F44" s="56">
        <v>0</v>
      </c>
      <c r="G44" s="56">
        <v>0</v>
      </c>
      <c r="H44" s="56">
        <v>0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6">
        <v>0</v>
      </c>
      <c r="O44" s="56">
        <v>0</v>
      </c>
      <c r="P44" s="56">
        <v>0</v>
      </c>
      <c r="Q44" s="56">
        <v>0</v>
      </c>
      <c r="R44" s="56">
        <v>0</v>
      </c>
      <c r="S44" s="56">
        <v>0</v>
      </c>
      <c r="T44" s="56">
        <v>0</v>
      </c>
      <c r="U44" s="56">
        <v>0</v>
      </c>
      <c r="V44" s="56">
        <v>0</v>
      </c>
      <c r="W44" s="56">
        <v>0</v>
      </c>
      <c r="X44" s="56">
        <v>0</v>
      </c>
      <c r="Y44" s="56">
        <v>0</v>
      </c>
      <c r="Z44" s="56">
        <v>0</v>
      </c>
      <c r="AA44" s="56">
        <v>0</v>
      </c>
      <c r="AB44" s="56">
        <v>0</v>
      </c>
    </row>
    <row r="45" spans="1:28" s="129" customFormat="1" ht="47.25">
      <c r="A45" s="52" t="s">
        <v>111</v>
      </c>
      <c r="B45" s="53" t="s">
        <v>112</v>
      </c>
      <c r="C45" s="52" t="s">
        <v>58</v>
      </c>
      <c r="D45" s="56">
        <v>0</v>
      </c>
      <c r="E45" s="56">
        <v>0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56">
        <v>0</v>
      </c>
      <c r="M45" s="56">
        <v>0</v>
      </c>
      <c r="N45" s="56">
        <v>0</v>
      </c>
      <c r="O45" s="56">
        <v>0</v>
      </c>
      <c r="P45" s="56">
        <v>0</v>
      </c>
      <c r="Q45" s="56">
        <v>0</v>
      </c>
      <c r="R45" s="56">
        <v>0</v>
      </c>
      <c r="S45" s="56">
        <v>0</v>
      </c>
      <c r="T45" s="56">
        <v>0</v>
      </c>
      <c r="U45" s="56">
        <v>0</v>
      </c>
      <c r="V45" s="56">
        <v>0</v>
      </c>
      <c r="W45" s="56">
        <v>0</v>
      </c>
      <c r="X45" s="56">
        <v>0</v>
      </c>
      <c r="Y45" s="56">
        <v>0</v>
      </c>
      <c r="Z45" s="56">
        <v>0</v>
      </c>
      <c r="AA45" s="56">
        <v>0</v>
      </c>
      <c r="AB45" s="56">
        <v>0</v>
      </c>
    </row>
    <row r="46" spans="1:28" s="129" customFormat="1" ht="31.5">
      <c r="A46" s="52" t="s">
        <v>113</v>
      </c>
      <c r="B46" s="53" t="s">
        <v>114</v>
      </c>
      <c r="C46" s="52" t="s">
        <v>58</v>
      </c>
      <c r="D46" s="56">
        <v>0</v>
      </c>
      <c r="E46" s="56">
        <v>0</v>
      </c>
      <c r="F46" s="56">
        <v>0</v>
      </c>
      <c r="G46" s="56">
        <v>0</v>
      </c>
      <c r="H46" s="56">
        <v>0</v>
      </c>
      <c r="I46" s="56">
        <v>0</v>
      </c>
      <c r="J46" s="56">
        <v>0</v>
      </c>
      <c r="K46" s="56">
        <v>0</v>
      </c>
      <c r="L46" s="56">
        <v>0</v>
      </c>
      <c r="M46" s="56">
        <f>M47</f>
        <v>0</v>
      </c>
      <c r="N46" s="56">
        <v>0</v>
      </c>
      <c r="O46" s="56">
        <v>0</v>
      </c>
      <c r="P46" s="56">
        <v>0</v>
      </c>
      <c r="Q46" s="56">
        <v>0</v>
      </c>
      <c r="R46" s="56">
        <v>0</v>
      </c>
      <c r="S46" s="56">
        <v>0</v>
      </c>
      <c r="T46" s="56">
        <v>0</v>
      </c>
      <c r="U46" s="56">
        <v>0</v>
      </c>
      <c r="V46" s="56">
        <v>0</v>
      </c>
      <c r="W46" s="56">
        <v>0</v>
      </c>
      <c r="X46" s="56">
        <v>0</v>
      </c>
      <c r="Y46" s="56">
        <v>0</v>
      </c>
      <c r="Z46" s="56">
        <v>0</v>
      </c>
      <c r="AA46" s="56">
        <v>0</v>
      </c>
      <c r="AB46" s="56">
        <v>0</v>
      </c>
    </row>
    <row r="47" spans="1:28" s="129" customFormat="1">
      <c r="A47" s="52" t="s">
        <v>115</v>
      </c>
      <c r="B47" s="53" t="s">
        <v>116</v>
      </c>
      <c r="C47" s="52" t="s">
        <v>58</v>
      </c>
      <c r="D47" s="56">
        <v>0</v>
      </c>
      <c r="E47" s="56">
        <v>0</v>
      </c>
      <c r="F47" s="56">
        <v>0</v>
      </c>
      <c r="G47" s="56">
        <v>0</v>
      </c>
      <c r="H47" s="56">
        <v>0</v>
      </c>
      <c r="I47" s="56">
        <v>0</v>
      </c>
      <c r="J47" s="56">
        <v>0</v>
      </c>
      <c r="K47" s="56">
        <v>0</v>
      </c>
      <c r="L47" s="56">
        <v>0</v>
      </c>
      <c r="M47" s="56">
        <v>0</v>
      </c>
      <c r="N47" s="56">
        <v>0</v>
      </c>
      <c r="O47" s="56">
        <v>0</v>
      </c>
      <c r="P47" s="56">
        <v>0</v>
      </c>
      <c r="Q47" s="56">
        <v>0</v>
      </c>
      <c r="R47" s="56">
        <v>0</v>
      </c>
      <c r="S47" s="56">
        <v>0</v>
      </c>
      <c r="T47" s="56">
        <v>0</v>
      </c>
      <c r="U47" s="56">
        <v>0</v>
      </c>
      <c r="V47" s="56">
        <v>0</v>
      </c>
      <c r="W47" s="56">
        <v>0</v>
      </c>
      <c r="X47" s="56">
        <v>0</v>
      </c>
      <c r="Y47" s="56">
        <v>0</v>
      </c>
      <c r="Z47" s="56">
        <v>0</v>
      </c>
      <c r="AA47" s="56">
        <v>0</v>
      </c>
      <c r="AB47" s="56">
        <v>0</v>
      </c>
    </row>
    <row r="48" spans="1:28" s="129" customFormat="1" ht="31.5">
      <c r="A48" s="52" t="s">
        <v>117</v>
      </c>
      <c r="B48" s="53" t="s">
        <v>118</v>
      </c>
      <c r="C48" s="52" t="s">
        <v>58</v>
      </c>
      <c r="D48" s="56">
        <v>0</v>
      </c>
      <c r="E48" s="56">
        <v>0</v>
      </c>
      <c r="F48" s="56">
        <v>0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6">
        <v>0</v>
      </c>
      <c r="M48" s="56">
        <v>0</v>
      </c>
      <c r="N48" s="56">
        <v>0</v>
      </c>
      <c r="O48" s="56">
        <v>0</v>
      </c>
      <c r="P48" s="56">
        <v>0</v>
      </c>
      <c r="Q48" s="56">
        <v>0</v>
      </c>
      <c r="R48" s="56">
        <v>0</v>
      </c>
      <c r="S48" s="56">
        <v>0</v>
      </c>
      <c r="T48" s="56">
        <v>0</v>
      </c>
      <c r="U48" s="56">
        <v>0</v>
      </c>
      <c r="V48" s="56">
        <v>0</v>
      </c>
      <c r="W48" s="56">
        <v>0</v>
      </c>
      <c r="X48" s="56">
        <v>0</v>
      </c>
      <c r="Y48" s="56">
        <v>0</v>
      </c>
      <c r="Z48" s="56">
        <v>0</v>
      </c>
      <c r="AA48" s="56">
        <v>0</v>
      </c>
      <c r="AB48" s="56">
        <v>0</v>
      </c>
    </row>
    <row r="49" spans="1:28" s="129" customFormat="1" ht="31.5">
      <c r="A49" s="52" t="s">
        <v>119</v>
      </c>
      <c r="B49" s="52" t="s">
        <v>120</v>
      </c>
      <c r="C49" s="52" t="s">
        <v>58</v>
      </c>
      <c r="D49" s="56">
        <v>0</v>
      </c>
      <c r="E49" s="56">
        <v>0</v>
      </c>
      <c r="F49" s="56">
        <v>0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6">
        <v>0</v>
      </c>
      <c r="O49" s="56">
        <v>0</v>
      </c>
      <c r="P49" s="56">
        <v>0</v>
      </c>
      <c r="Q49" s="56">
        <v>0</v>
      </c>
      <c r="R49" s="56">
        <v>0</v>
      </c>
      <c r="S49" s="56">
        <v>0</v>
      </c>
      <c r="T49" s="56">
        <v>0</v>
      </c>
      <c r="U49" s="56">
        <v>0</v>
      </c>
      <c r="V49" s="56">
        <v>0</v>
      </c>
      <c r="W49" s="56">
        <v>0</v>
      </c>
      <c r="X49" s="56">
        <v>0</v>
      </c>
      <c r="Y49" s="56">
        <v>0</v>
      </c>
      <c r="Z49" s="56">
        <v>0</v>
      </c>
      <c r="AA49" s="56">
        <v>0</v>
      </c>
      <c r="AB49" s="56">
        <v>0</v>
      </c>
    </row>
    <row r="50" spans="1:28" s="129" customFormat="1" ht="31.5">
      <c r="A50" s="52" t="s">
        <v>121</v>
      </c>
      <c r="B50" s="53" t="s">
        <v>122</v>
      </c>
      <c r="C50" s="52" t="s">
        <v>58</v>
      </c>
      <c r="D50" s="56">
        <v>0</v>
      </c>
      <c r="E50" s="56">
        <v>0</v>
      </c>
      <c r="F50" s="56">
        <v>0</v>
      </c>
      <c r="G50" s="56">
        <v>0</v>
      </c>
      <c r="H50" s="56">
        <v>0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56">
        <v>0</v>
      </c>
      <c r="P50" s="56">
        <v>0</v>
      </c>
      <c r="Q50" s="56">
        <v>0</v>
      </c>
      <c r="R50" s="56">
        <v>0</v>
      </c>
      <c r="S50" s="56">
        <v>0</v>
      </c>
      <c r="T50" s="56">
        <v>0</v>
      </c>
      <c r="U50" s="56">
        <v>0</v>
      </c>
      <c r="V50" s="56">
        <v>0</v>
      </c>
      <c r="W50" s="56">
        <v>0</v>
      </c>
      <c r="X50" s="56">
        <v>0</v>
      </c>
      <c r="Y50" s="56">
        <v>0</v>
      </c>
      <c r="Z50" s="56">
        <v>0</v>
      </c>
      <c r="AA50" s="56">
        <v>0</v>
      </c>
      <c r="AB50" s="56">
        <v>0</v>
      </c>
    </row>
    <row r="51" spans="1:28" s="129" customFormat="1" ht="31.5">
      <c r="A51" s="52" t="s">
        <v>123</v>
      </c>
      <c r="B51" s="53" t="s">
        <v>124</v>
      </c>
      <c r="C51" s="52" t="s">
        <v>58</v>
      </c>
      <c r="D51" s="56">
        <v>0</v>
      </c>
      <c r="E51" s="56">
        <v>0</v>
      </c>
      <c r="F51" s="56">
        <v>0</v>
      </c>
      <c r="G51" s="56">
        <v>0</v>
      </c>
      <c r="H51" s="56">
        <v>0</v>
      </c>
      <c r="I51" s="56">
        <v>0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56">
        <v>0</v>
      </c>
      <c r="P51" s="56">
        <v>0</v>
      </c>
      <c r="Q51" s="56">
        <v>0</v>
      </c>
      <c r="R51" s="56">
        <v>0</v>
      </c>
      <c r="S51" s="56">
        <v>0</v>
      </c>
      <c r="T51" s="56">
        <v>0</v>
      </c>
      <c r="U51" s="56">
        <v>0</v>
      </c>
      <c r="V51" s="56">
        <v>0</v>
      </c>
      <c r="W51" s="56">
        <v>0</v>
      </c>
      <c r="X51" s="56">
        <v>0</v>
      </c>
      <c r="Y51" s="56">
        <v>0</v>
      </c>
      <c r="Z51" s="56">
        <v>0</v>
      </c>
      <c r="AA51" s="56">
        <v>0</v>
      </c>
      <c r="AB51" s="56">
        <v>0</v>
      </c>
    </row>
    <row r="52" spans="1:28" s="129" customFormat="1" ht="31.5">
      <c r="A52" s="52" t="s">
        <v>125</v>
      </c>
      <c r="B52" s="53" t="s">
        <v>126</v>
      </c>
      <c r="C52" s="52" t="s">
        <v>58</v>
      </c>
      <c r="D52" s="56">
        <v>0</v>
      </c>
      <c r="E52" s="56">
        <v>0</v>
      </c>
      <c r="F52" s="56">
        <v>0</v>
      </c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56">
        <v>0</v>
      </c>
      <c r="M52" s="56">
        <v>0</v>
      </c>
      <c r="N52" s="56">
        <v>0</v>
      </c>
      <c r="O52" s="56">
        <v>0</v>
      </c>
      <c r="P52" s="56">
        <v>0</v>
      </c>
      <c r="Q52" s="56">
        <v>0</v>
      </c>
      <c r="R52" s="56">
        <v>0</v>
      </c>
      <c r="S52" s="56">
        <v>0</v>
      </c>
      <c r="T52" s="56">
        <v>0</v>
      </c>
      <c r="U52" s="56">
        <v>0</v>
      </c>
      <c r="V52" s="56">
        <v>0</v>
      </c>
      <c r="W52" s="56">
        <v>0</v>
      </c>
      <c r="X52" s="56">
        <v>0</v>
      </c>
      <c r="Y52" s="56">
        <v>0</v>
      </c>
      <c r="Z52" s="56">
        <v>0</v>
      </c>
      <c r="AA52" s="56">
        <v>0</v>
      </c>
      <c r="AB52" s="56">
        <v>0</v>
      </c>
    </row>
    <row r="53" spans="1:28" s="129" customFormat="1" ht="31.5">
      <c r="A53" s="52" t="s">
        <v>127</v>
      </c>
      <c r="B53" s="53" t="s">
        <v>128</v>
      </c>
      <c r="C53" s="52" t="s">
        <v>58</v>
      </c>
      <c r="D53" s="56">
        <v>0</v>
      </c>
      <c r="E53" s="56">
        <v>0</v>
      </c>
      <c r="F53" s="56">
        <v>0</v>
      </c>
      <c r="G53" s="56">
        <v>0</v>
      </c>
      <c r="H53" s="56">
        <v>0</v>
      </c>
      <c r="I53" s="56">
        <v>0</v>
      </c>
      <c r="J53" s="56">
        <v>0</v>
      </c>
      <c r="K53" s="56">
        <v>0</v>
      </c>
      <c r="L53" s="56">
        <v>0</v>
      </c>
      <c r="M53" s="56">
        <v>0</v>
      </c>
      <c r="N53" s="56">
        <v>0</v>
      </c>
      <c r="O53" s="56">
        <v>0</v>
      </c>
      <c r="P53" s="56">
        <v>0</v>
      </c>
      <c r="Q53" s="56">
        <v>0</v>
      </c>
      <c r="R53" s="56">
        <v>0</v>
      </c>
      <c r="S53" s="56">
        <v>0</v>
      </c>
      <c r="T53" s="56">
        <v>0</v>
      </c>
      <c r="U53" s="56">
        <v>0</v>
      </c>
      <c r="V53" s="56">
        <v>0</v>
      </c>
      <c r="W53" s="56">
        <v>0</v>
      </c>
      <c r="X53" s="56">
        <v>0</v>
      </c>
      <c r="Y53" s="56">
        <v>0</v>
      </c>
      <c r="Z53" s="56">
        <v>0</v>
      </c>
      <c r="AA53" s="56">
        <v>0</v>
      </c>
      <c r="AB53" s="56">
        <v>0</v>
      </c>
    </row>
    <row r="54" spans="1:28" s="129" customFormat="1" ht="31.5">
      <c r="A54" s="52" t="s">
        <v>129</v>
      </c>
      <c r="B54" s="53" t="s">
        <v>130</v>
      </c>
      <c r="C54" s="52" t="s">
        <v>58</v>
      </c>
      <c r="D54" s="56">
        <v>0</v>
      </c>
      <c r="E54" s="56">
        <v>0</v>
      </c>
      <c r="F54" s="56">
        <v>0</v>
      </c>
      <c r="G54" s="56">
        <v>0</v>
      </c>
      <c r="H54" s="56">
        <v>0</v>
      </c>
      <c r="I54" s="56">
        <v>0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  <c r="O54" s="56">
        <v>0</v>
      </c>
      <c r="P54" s="56">
        <v>0</v>
      </c>
      <c r="Q54" s="56">
        <v>0</v>
      </c>
      <c r="R54" s="56">
        <v>0</v>
      </c>
      <c r="S54" s="56">
        <v>0</v>
      </c>
      <c r="T54" s="56">
        <v>0</v>
      </c>
      <c r="U54" s="56">
        <v>0</v>
      </c>
      <c r="V54" s="56">
        <v>0</v>
      </c>
      <c r="W54" s="56">
        <v>0</v>
      </c>
      <c r="X54" s="56">
        <v>0</v>
      </c>
      <c r="Y54" s="56">
        <v>0</v>
      </c>
      <c r="Z54" s="56">
        <v>0</v>
      </c>
      <c r="AA54" s="56">
        <v>0</v>
      </c>
      <c r="AB54" s="56">
        <v>0</v>
      </c>
    </row>
    <row r="55" spans="1:28" s="129" customFormat="1" ht="31.5">
      <c r="A55" s="52" t="s">
        <v>131</v>
      </c>
      <c r="B55" s="53" t="s">
        <v>132</v>
      </c>
      <c r="C55" s="52" t="s">
        <v>58</v>
      </c>
      <c r="D55" s="56">
        <v>0</v>
      </c>
      <c r="E55" s="56">
        <v>0</v>
      </c>
      <c r="F55" s="56">
        <v>0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56">
        <v>0</v>
      </c>
      <c r="P55" s="56">
        <v>0</v>
      </c>
      <c r="Q55" s="56">
        <v>0</v>
      </c>
      <c r="R55" s="56">
        <v>0</v>
      </c>
      <c r="S55" s="56">
        <v>0</v>
      </c>
      <c r="T55" s="56">
        <v>0</v>
      </c>
      <c r="U55" s="56">
        <v>0</v>
      </c>
      <c r="V55" s="56">
        <v>0</v>
      </c>
      <c r="W55" s="56">
        <v>0</v>
      </c>
      <c r="X55" s="56">
        <v>0</v>
      </c>
      <c r="Y55" s="56">
        <v>0</v>
      </c>
      <c r="Z55" s="56">
        <v>0</v>
      </c>
      <c r="AA55" s="56">
        <v>0</v>
      </c>
      <c r="AB55" s="56">
        <v>0</v>
      </c>
    </row>
    <row r="56" spans="1:28" s="129" customFormat="1" ht="31.5">
      <c r="A56" s="52" t="s">
        <v>133</v>
      </c>
      <c r="B56" s="53" t="s">
        <v>134</v>
      </c>
      <c r="C56" s="52" t="s">
        <v>58</v>
      </c>
      <c r="D56" s="56">
        <v>0</v>
      </c>
      <c r="E56" s="56">
        <v>0</v>
      </c>
      <c r="F56" s="56">
        <v>0</v>
      </c>
      <c r="G56" s="56">
        <v>0</v>
      </c>
      <c r="H56" s="56">
        <v>0</v>
      </c>
      <c r="I56" s="56">
        <v>0</v>
      </c>
      <c r="J56" s="56">
        <v>0</v>
      </c>
      <c r="K56" s="56">
        <v>0</v>
      </c>
      <c r="L56" s="56">
        <v>0</v>
      </c>
      <c r="M56" s="56">
        <v>0</v>
      </c>
      <c r="N56" s="56">
        <v>0</v>
      </c>
      <c r="O56" s="56">
        <v>0</v>
      </c>
      <c r="P56" s="56">
        <v>0</v>
      </c>
      <c r="Q56" s="56">
        <v>0</v>
      </c>
      <c r="R56" s="56">
        <v>0</v>
      </c>
      <c r="S56" s="56">
        <v>0</v>
      </c>
      <c r="T56" s="56">
        <v>0</v>
      </c>
      <c r="U56" s="56">
        <v>0</v>
      </c>
      <c r="V56" s="56">
        <v>0</v>
      </c>
      <c r="W56" s="56">
        <v>0</v>
      </c>
      <c r="X56" s="56">
        <v>0</v>
      </c>
      <c r="Y56" s="56">
        <v>0</v>
      </c>
      <c r="Z56" s="56">
        <v>0</v>
      </c>
      <c r="AA56" s="56">
        <v>0</v>
      </c>
      <c r="AB56" s="56">
        <v>0</v>
      </c>
    </row>
    <row r="57" spans="1:28" s="129" customFormat="1" ht="47.25">
      <c r="A57" s="52" t="s">
        <v>135</v>
      </c>
      <c r="B57" s="53" t="s">
        <v>136</v>
      </c>
      <c r="C57" s="52" t="s">
        <v>58</v>
      </c>
      <c r="D57" s="56">
        <v>0</v>
      </c>
      <c r="E57" s="56">
        <v>0</v>
      </c>
      <c r="F57" s="56">
        <v>0</v>
      </c>
      <c r="G57" s="56">
        <v>0</v>
      </c>
      <c r="H57" s="56">
        <v>0</v>
      </c>
      <c r="I57" s="56">
        <v>0</v>
      </c>
      <c r="J57" s="56">
        <v>0</v>
      </c>
      <c r="K57" s="56">
        <v>0</v>
      </c>
      <c r="L57" s="56">
        <v>0</v>
      </c>
      <c r="M57" s="56">
        <v>0</v>
      </c>
      <c r="N57" s="56">
        <v>0</v>
      </c>
      <c r="O57" s="56">
        <v>0</v>
      </c>
      <c r="P57" s="56">
        <v>0</v>
      </c>
      <c r="Q57" s="56">
        <v>0</v>
      </c>
      <c r="R57" s="56">
        <v>0</v>
      </c>
      <c r="S57" s="56">
        <v>0</v>
      </c>
      <c r="T57" s="56">
        <v>0</v>
      </c>
      <c r="U57" s="56">
        <v>0</v>
      </c>
      <c r="V57" s="56">
        <v>0</v>
      </c>
      <c r="W57" s="56">
        <v>0</v>
      </c>
      <c r="X57" s="56">
        <v>0</v>
      </c>
      <c r="Y57" s="56">
        <v>0</v>
      </c>
      <c r="Z57" s="56">
        <v>0</v>
      </c>
      <c r="AA57" s="56">
        <v>0</v>
      </c>
      <c r="AB57" s="56">
        <v>0</v>
      </c>
    </row>
    <row r="58" spans="1:28" s="129" customFormat="1" ht="31.5">
      <c r="A58" s="52" t="s">
        <v>137</v>
      </c>
      <c r="B58" s="53" t="s">
        <v>138</v>
      </c>
      <c r="C58" s="52" t="s">
        <v>58</v>
      </c>
      <c r="D58" s="56">
        <v>0</v>
      </c>
      <c r="E58" s="56">
        <v>0</v>
      </c>
      <c r="F58" s="56">
        <v>0</v>
      </c>
      <c r="G58" s="56">
        <v>0</v>
      </c>
      <c r="H58" s="56">
        <v>0</v>
      </c>
      <c r="I58" s="56">
        <v>0</v>
      </c>
      <c r="J58" s="56">
        <v>0</v>
      </c>
      <c r="K58" s="56">
        <v>0</v>
      </c>
      <c r="L58" s="56">
        <v>0</v>
      </c>
      <c r="M58" s="56">
        <v>0</v>
      </c>
      <c r="N58" s="56">
        <v>0</v>
      </c>
      <c r="O58" s="56">
        <v>0</v>
      </c>
      <c r="P58" s="56">
        <v>0</v>
      </c>
      <c r="Q58" s="56">
        <v>0</v>
      </c>
      <c r="R58" s="56">
        <v>0</v>
      </c>
      <c r="S58" s="56">
        <v>0</v>
      </c>
      <c r="T58" s="56">
        <v>0</v>
      </c>
      <c r="U58" s="56">
        <v>0</v>
      </c>
      <c r="V58" s="56">
        <v>0</v>
      </c>
      <c r="W58" s="56">
        <v>0</v>
      </c>
      <c r="X58" s="56">
        <v>0</v>
      </c>
      <c r="Y58" s="56">
        <v>0</v>
      </c>
      <c r="Z58" s="56">
        <v>0</v>
      </c>
      <c r="AA58" s="56">
        <v>0</v>
      </c>
      <c r="AB58" s="56">
        <v>0</v>
      </c>
    </row>
    <row r="59" spans="1:28" s="129" customFormat="1" ht="31.5">
      <c r="A59" s="52" t="s">
        <v>139</v>
      </c>
      <c r="B59" s="53" t="s">
        <v>140</v>
      </c>
      <c r="C59" s="52" t="s">
        <v>58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56">
        <v>0</v>
      </c>
      <c r="O59" s="56">
        <v>0</v>
      </c>
      <c r="P59" s="56">
        <v>0</v>
      </c>
      <c r="Q59" s="56">
        <v>0</v>
      </c>
      <c r="R59" s="56">
        <v>0</v>
      </c>
      <c r="S59" s="56">
        <v>0</v>
      </c>
      <c r="T59" s="56">
        <v>0</v>
      </c>
      <c r="U59" s="56">
        <v>0</v>
      </c>
      <c r="V59" s="56">
        <v>0</v>
      </c>
      <c r="W59" s="56">
        <v>0</v>
      </c>
      <c r="X59" s="56">
        <v>0</v>
      </c>
      <c r="Y59" s="56">
        <v>0</v>
      </c>
      <c r="Z59" s="56">
        <v>0</v>
      </c>
      <c r="AA59" s="56">
        <v>0</v>
      </c>
      <c r="AB59" s="56">
        <v>0</v>
      </c>
    </row>
    <row r="60" spans="1:28" s="129" customFormat="1" ht="31.5">
      <c r="A60" s="52" t="s">
        <v>141</v>
      </c>
      <c r="B60" s="53" t="s">
        <v>142</v>
      </c>
      <c r="C60" s="52" t="s">
        <v>58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56">
        <v>0</v>
      </c>
      <c r="O60" s="56">
        <v>0</v>
      </c>
      <c r="P60" s="56">
        <v>0</v>
      </c>
      <c r="Q60" s="56">
        <v>0</v>
      </c>
      <c r="R60" s="56">
        <v>0</v>
      </c>
      <c r="S60" s="56">
        <v>0</v>
      </c>
      <c r="T60" s="56">
        <v>0</v>
      </c>
      <c r="U60" s="56">
        <v>0</v>
      </c>
      <c r="V60" s="56">
        <v>0</v>
      </c>
      <c r="W60" s="56">
        <v>0</v>
      </c>
      <c r="X60" s="56">
        <v>0</v>
      </c>
      <c r="Y60" s="56">
        <v>0</v>
      </c>
      <c r="Z60" s="56">
        <v>0</v>
      </c>
      <c r="AA60" s="56">
        <v>0</v>
      </c>
      <c r="AB60" s="56">
        <v>0</v>
      </c>
    </row>
    <row r="61" spans="1:28" s="129" customFormat="1" ht="47.25">
      <c r="A61" s="52" t="s">
        <v>143</v>
      </c>
      <c r="B61" s="53" t="s">
        <v>144</v>
      </c>
      <c r="C61" s="52" t="s">
        <v>58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56">
        <v>0</v>
      </c>
      <c r="O61" s="56">
        <v>0</v>
      </c>
      <c r="P61" s="56">
        <v>0</v>
      </c>
      <c r="Q61" s="56">
        <v>0</v>
      </c>
      <c r="R61" s="56">
        <v>0</v>
      </c>
      <c r="S61" s="56">
        <v>0</v>
      </c>
      <c r="T61" s="56">
        <v>0</v>
      </c>
      <c r="U61" s="56">
        <v>0</v>
      </c>
      <c r="V61" s="56">
        <v>0</v>
      </c>
      <c r="W61" s="56">
        <v>0</v>
      </c>
      <c r="X61" s="56">
        <v>0</v>
      </c>
      <c r="Y61" s="56">
        <v>0</v>
      </c>
      <c r="Z61" s="56">
        <v>0</v>
      </c>
      <c r="AA61" s="56">
        <v>0</v>
      </c>
      <c r="AB61" s="56">
        <v>0</v>
      </c>
    </row>
    <row r="62" spans="1:28" s="129" customFormat="1" ht="47.25">
      <c r="A62" s="52" t="s">
        <v>145</v>
      </c>
      <c r="B62" s="53" t="s">
        <v>146</v>
      </c>
      <c r="C62" s="52" t="s">
        <v>58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56">
        <v>0</v>
      </c>
      <c r="O62" s="56">
        <v>0</v>
      </c>
      <c r="P62" s="56">
        <v>0</v>
      </c>
      <c r="Q62" s="56">
        <v>0</v>
      </c>
      <c r="R62" s="56">
        <v>0</v>
      </c>
      <c r="S62" s="56">
        <v>0</v>
      </c>
      <c r="T62" s="56">
        <v>0</v>
      </c>
      <c r="U62" s="56">
        <v>0</v>
      </c>
      <c r="V62" s="56">
        <v>0</v>
      </c>
      <c r="W62" s="56">
        <v>0</v>
      </c>
      <c r="X62" s="56">
        <v>0</v>
      </c>
      <c r="Y62" s="56">
        <v>0</v>
      </c>
      <c r="Z62" s="56">
        <v>0</v>
      </c>
      <c r="AA62" s="56">
        <v>0</v>
      </c>
      <c r="AB62" s="56">
        <v>0</v>
      </c>
    </row>
    <row r="63" spans="1:28" s="129" customFormat="1" ht="47.25">
      <c r="A63" s="52" t="s">
        <v>147</v>
      </c>
      <c r="B63" s="53" t="s">
        <v>148</v>
      </c>
      <c r="C63" s="52" t="s">
        <v>58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56">
        <v>0</v>
      </c>
      <c r="O63" s="56">
        <v>0</v>
      </c>
      <c r="P63" s="56">
        <v>0</v>
      </c>
      <c r="Q63" s="56">
        <v>0</v>
      </c>
      <c r="R63" s="56">
        <v>0</v>
      </c>
      <c r="S63" s="56">
        <v>0</v>
      </c>
      <c r="T63" s="56">
        <v>0</v>
      </c>
      <c r="U63" s="56">
        <v>0</v>
      </c>
      <c r="V63" s="56">
        <v>0</v>
      </c>
      <c r="W63" s="56">
        <v>0</v>
      </c>
      <c r="X63" s="56">
        <v>0</v>
      </c>
      <c r="Y63" s="56">
        <v>0</v>
      </c>
      <c r="Z63" s="56">
        <v>0</v>
      </c>
      <c r="AA63" s="56">
        <v>0</v>
      </c>
      <c r="AB63" s="56">
        <v>0</v>
      </c>
    </row>
    <row r="64" spans="1:28" s="130" customFormat="1" ht="31.5">
      <c r="A64" s="34" t="s">
        <v>149</v>
      </c>
      <c r="B64" s="108" t="s">
        <v>150</v>
      </c>
      <c r="C64" s="34" t="s">
        <v>58</v>
      </c>
      <c r="D64" s="109">
        <v>0</v>
      </c>
      <c r="E64" s="109">
        <v>0</v>
      </c>
      <c r="F64" s="109">
        <v>0</v>
      </c>
      <c r="G64" s="109">
        <v>0</v>
      </c>
      <c r="H64" s="109">
        <v>0</v>
      </c>
      <c r="I64" s="109">
        <v>0</v>
      </c>
      <c r="J64" s="109">
        <v>0</v>
      </c>
      <c r="K64" s="109">
        <v>0</v>
      </c>
      <c r="L64" s="109">
        <f t="shared" ref="L64:Q64" si="6">SUM(L65:L71)</f>
        <v>1.55</v>
      </c>
      <c r="M64" s="109">
        <f t="shared" si="6"/>
        <v>0</v>
      </c>
      <c r="N64" s="109">
        <f t="shared" si="6"/>
        <v>39.003</v>
      </c>
      <c r="O64" s="109">
        <f t="shared" si="6"/>
        <v>0</v>
      </c>
      <c r="P64" s="109">
        <f t="shared" si="6"/>
        <v>0</v>
      </c>
      <c r="Q64" s="131">
        <f t="shared" si="6"/>
        <v>5</v>
      </c>
      <c r="R64" s="109">
        <v>0</v>
      </c>
      <c r="S64" s="109">
        <v>0</v>
      </c>
      <c r="T64" s="109">
        <v>0</v>
      </c>
      <c r="U64" s="109">
        <v>0</v>
      </c>
      <c r="V64" s="109">
        <v>0</v>
      </c>
      <c r="W64" s="109">
        <v>0</v>
      </c>
      <c r="X64" s="109">
        <v>0</v>
      </c>
      <c r="Y64" s="109">
        <v>0</v>
      </c>
      <c r="Z64" s="109">
        <f>SUM(Z65:Z71)</f>
        <v>143.99274073962644</v>
      </c>
      <c r="AA64" s="109">
        <v>0</v>
      </c>
      <c r="AB64" s="109">
        <v>0</v>
      </c>
    </row>
    <row r="65" spans="1:28" s="130" customFormat="1" ht="94.5">
      <c r="A65" s="63" t="s">
        <v>151</v>
      </c>
      <c r="B65" s="132" t="s">
        <v>158</v>
      </c>
      <c r="C65" s="139" t="s">
        <v>59</v>
      </c>
      <c r="D65" s="52" t="s">
        <v>59</v>
      </c>
      <c r="E65" s="52" t="s">
        <v>59</v>
      </c>
      <c r="F65" s="52" t="s">
        <v>59</v>
      </c>
      <c r="G65" s="52" t="s">
        <v>59</v>
      </c>
      <c r="H65" s="52" t="s">
        <v>59</v>
      </c>
      <c r="I65" s="52" t="s">
        <v>59</v>
      </c>
      <c r="J65" s="52" t="s">
        <v>59</v>
      </c>
      <c r="K65" s="52" t="s">
        <v>59</v>
      </c>
      <c r="L65" s="56">
        <v>0.25</v>
      </c>
      <c r="M65" s="52" t="s">
        <v>59</v>
      </c>
      <c r="N65" s="56">
        <v>4.8</v>
      </c>
      <c r="O65" s="56" t="s">
        <v>59</v>
      </c>
      <c r="P65" s="56" t="s">
        <v>59</v>
      </c>
      <c r="Q65" s="56">
        <v>0</v>
      </c>
      <c r="R65" s="56" t="s">
        <v>59</v>
      </c>
      <c r="S65" s="56" t="s">
        <v>59</v>
      </c>
      <c r="T65" s="56" t="s">
        <v>59</v>
      </c>
      <c r="U65" s="56" t="s">
        <v>59</v>
      </c>
      <c r="V65" s="56" t="s">
        <v>59</v>
      </c>
      <c r="W65" s="56" t="s">
        <v>59</v>
      </c>
      <c r="X65" s="56" t="s">
        <v>59</v>
      </c>
      <c r="Y65" s="56" t="s">
        <v>59</v>
      </c>
      <c r="Z65" s="56">
        <f>'1'!U69</f>
        <v>27.710304980680899</v>
      </c>
      <c r="AA65" s="56" t="s">
        <v>59</v>
      </c>
      <c r="AB65" s="56" t="s">
        <v>59</v>
      </c>
    </row>
    <row r="66" spans="1:28" s="129" customFormat="1" ht="47.25">
      <c r="A66" s="63" t="s">
        <v>163</v>
      </c>
      <c r="B66" s="82" t="s">
        <v>170</v>
      </c>
      <c r="C66" s="139" t="s">
        <v>59</v>
      </c>
      <c r="D66" s="52" t="s">
        <v>59</v>
      </c>
      <c r="E66" s="52" t="s">
        <v>59</v>
      </c>
      <c r="F66" s="52" t="s">
        <v>59</v>
      </c>
      <c r="G66" s="52" t="s">
        <v>59</v>
      </c>
      <c r="H66" s="52" t="s">
        <v>59</v>
      </c>
      <c r="I66" s="52" t="s">
        <v>59</v>
      </c>
      <c r="J66" s="52" t="s">
        <v>59</v>
      </c>
      <c r="K66" s="52" t="s">
        <v>59</v>
      </c>
      <c r="L66" s="56">
        <v>0.16</v>
      </c>
      <c r="M66" s="52" t="s">
        <v>59</v>
      </c>
      <c r="N66" s="56">
        <v>2.7</v>
      </c>
      <c r="O66" s="56" t="s">
        <v>59</v>
      </c>
      <c r="P66" s="56" t="s">
        <v>59</v>
      </c>
      <c r="Q66" s="56">
        <v>0</v>
      </c>
      <c r="R66" s="56" t="s">
        <v>59</v>
      </c>
      <c r="S66" s="56" t="s">
        <v>59</v>
      </c>
      <c r="T66" s="56" t="s">
        <v>59</v>
      </c>
      <c r="U66" s="56" t="s">
        <v>59</v>
      </c>
      <c r="V66" s="56" t="s">
        <v>59</v>
      </c>
      <c r="W66" s="56" t="s">
        <v>59</v>
      </c>
      <c r="X66" s="56" t="s">
        <v>59</v>
      </c>
      <c r="Y66" s="56" t="s">
        <v>59</v>
      </c>
      <c r="Z66" s="56">
        <f>'1'!U75</f>
        <v>6.9515165478817602</v>
      </c>
      <c r="AA66" s="56" t="s">
        <v>59</v>
      </c>
      <c r="AB66" s="56" t="s">
        <v>59</v>
      </c>
    </row>
    <row r="67" spans="1:28" s="129" customFormat="1" ht="78.75">
      <c r="A67" s="63" t="s">
        <v>175</v>
      </c>
      <c r="B67" s="82" t="s">
        <v>359</v>
      </c>
      <c r="C67" s="139" t="s">
        <v>59</v>
      </c>
      <c r="D67" s="52" t="s">
        <v>59</v>
      </c>
      <c r="E67" s="52" t="s">
        <v>59</v>
      </c>
      <c r="F67" s="52" t="s">
        <v>59</v>
      </c>
      <c r="G67" s="52" t="s">
        <v>59</v>
      </c>
      <c r="H67" s="52" t="s">
        <v>59</v>
      </c>
      <c r="I67" s="52" t="s">
        <v>59</v>
      </c>
      <c r="J67" s="52" t="s">
        <v>59</v>
      </c>
      <c r="K67" s="52" t="s">
        <v>59</v>
      </c>
      <c r="L67" s="56">
        <v>0.41</v>
      </c>
      <c r="M67" s="52" t="s">
        <v>59</v>
      </c>
      <c r="N67" s="56">
        <v>7.5</v>
      </c>
      <c r="O67" s="56" t="s">
        <v>59</v>
      </c>
      <c r="P67" s="56" t="s">
        <v>59</v>
      </c>
      <c r="Q67" s="135">
        <v>0</v>
      </c>
      <c r="R67" s="56" t="s">
        <v>59</v>
      </c>
      <c r="S67" s="56" t="s">
        <v>59</v>
      </c>
      <c r="T67" s="56" t="s">
        <v>59</v>
      </c>
      <c r="U67" s="56" t="s">
        <v>59</v>
      </c>
      <c r="V67" s="56" t="s">
        <v>59</v>
      </c>
      <c r="W67" s="56" t="s">
        <v>59</v>
      </c>
      <c r="X67" s="56" t="s">
        <v>59</v>
      </c>
      <c r="Y67" s="56" t="s">
        <v>59</v>
      </c>
      <c r="Z67" s="56">
        <f>'1'!U81</f>
        <v>21.238457844952201</v>
      </c>
      <c r="AA67" s="56" t="s">
        <v>59</v>
      </c>
      <c r="AB67" s="56" t="s">
        <v>59</v>
      </c>
    </row>
    <row r="68" spans="1:28" s="130" customFormat="1" ht="47.25">
      <c r="A68" s="63" t="s">
        <v>187</v>
      </c>
      <c r="B68" s="82" t="s">
        <v>360</v>
      </c>
      <c r="C68" s="139" t="s">
        <v>59</v>
      </c>
      <c r="D68" s="52" t="s">
        <v>59</v>
      </c>
      <c r="E68" s="52" t="s">
        <v>59</v>
      </c>
      <c r="F68" s="52" t="s">
        <v>59</v>
      </c>
      <c r="G68" s="52" t="s">
        <v>59</v>
      </c>
      <c r="H68" s="52" t="s">
        <v>59</v>
      </c>
      <c r="I68" s="52" t="s">
        <v>59</v>
      </c>
      <c r="J68" s="52" t="s">
        <v>59</v>
      </c>
      <c r="K68" s="52" t="s">
        <v>59</v>
      </c>
      <c r="L68" s="56">
        <v>0</v>
      </c>
      <c r="M68" s="52" t="s">
        <v>59</v>
      </c>
      <c r="N68" s="56">
        <v>1.64</v>
      </c>
      <c r="O68" s="56" t="s">
        <v>59</v>
      </c>
      <c r="P68" s="56" t="s">
        <v>59</v>
      </c>
      <c r="Q68" s="135">
        <v>5</v>
      </c>
      <c r="R68" s="56" t="s">
        <v>59</v>
      </c>
      <c r="S68" s="56" t="s">
        <v>59</v>
      </c>
      <c r="T68" s="56" t="s">
        <v>59</v>
      </c>
      <c r="U68" s="56" t="s">
        <v>59</v>
      </c>
      <c r="V68" s="56" t="s">
        <v>59</v>
      </c>
      <c r="W68" s="56" t="s">
        <v>59</v>
      </c>
      <c r="X68" s="56" t="s">
        <v>59</v>
      </c>
      <c r="Y68" s="56" t="s">
        <v>59</v>
      </c>
      <c r="Z68" s="56">
        <f>'1'!U87</f>
        <v>22.359655222867602</v>
      </c>
      <c r="AA68" s="56" t="s">
        <v>59</v>
      </c>
      <c r="AB68" s="56" t="s">
        <v>59</v>
      </c>
    </row>
    <row r="69" spans="1:28" s="129" customFormat="1" ht="63">
      <c r="A69" s="63" t="s">
        <v>199</v>
      </c>
      <c r="B69" s="82" t="s">
        <v>206</v>
      </c>
      <c r="C69" s="139" t="s">
        <v>59</v>
      </c>
      <c r="D69" s="52" t="s">
        <v>59</v>
      </c>
      <c r="E69" s="52" t="s">
        <v>59</v>
      </c>
      <c r="F69" s="52" t="s">
        <v>59</v>
      </c>
      <c r="G69" s="52" t="s">
        <v>59</v>
      </c>
      <c r="H69" s="52" t="s">
        <v>59</v>
      </c>
      <c r="I69" s="52" t="s">
        <v>59</v>
      </c>
      <c r="J69" s="52" t="s">
        <v>59</v>
      </c>
      <c r="K69" s="52" t="s">
        <v>59</v>
      </c>
      <c r="L69" s="56">
        <v>0.16</v>
      </c>
      <c r="M69" s="52" t="s">
        <v>59</v>
      </c>
      <c r="N69" s="56">
        <v>3.363</v>
      </c>
      <c r="O69" s="56" t="s">
        <v>59</v>
      </c>
      <c r="P69" s="56" t="s">
        <v>59</v>
      </c>
      <c r="Q69" s="56">
        <v>0</v>
      </c>
      <c r="R69" s="56" t="s">
        <v>59</v>
      </c>
      <c r="S69" s="56" t="s">
        <v>59</v>
      </c>
      <c r="T69" s="56" t="s">
        <v>59</v>
      </c>
      <c r="U69" s="56" t="s">
        <v>59</v>
      </c>
      <c r="V69" s="56" t="s">
        <v>59</v>
      </c>
      <c r="W69" s="56" t="s">
        <v>59</v>
      </c>
      <c r="X69" s="56" t="s">
        <v>59</v>
      </c>
      <c r="Y69" s="56" t="s">
        <v>59</v>
      </c>
      <c r="Z69" s="56">
        <f>'1'!U93</f>
        <v>8.6882397958151891</v>
      </c>
      <c r="AA69" s="56" t="s">
        <v>59</v>
      </c>
      <c r="AB69" s="56" t="s">
        <v>59</v>
      </c>
    </row>
    <row r="70" spans="1:28" s="129" customFormat="1" ht="141.75">
      <c r="A70" s="63" t="s">
        <v>211</v>
      </c>
      <c r="B70" s="132" t="s">
        <v>218</v>
      </c>
      <c r="C70" s="139" t="s">
        <v>59</v>
      </c>
      <c r="D70" s="52" t="s">
        <v>59</v>
      </c>
      <c r="E70" s="52" t="s">
        <v>59</v>
      </c>
      <c r="F70" s="52" t="s">
        <v>59</v>
      </c>
      <c r="G70" s="52" t="s">
        <v>59</v>
      </c>
      <c r="H70" s="52" t="s">
        <v>59</v>
      </c>
      <c r="I70" s="52" t="s">
        <v>59</v>
      </c>
      <c r="J70" s="52" t="s">
        <v>59</v>
      </c>
      <c r="K70" s="52" t="s">
        <v>59</v>
      </c>
      <c r="L70" s="56">
        <v>0.56999999999999995</v>
      </c>
      <c r="M70" s="52" t="s">
        <v>59</v>
      </c>
      <c r="N70" s="56">
        <v>6.6</v>
      </c>
      <c r="O70" s="56" t="s">
        <v>59</v>
      </c>
      <c r="P70" s="56" t="s">
        <v>59</v>
      </c>
      <c r="Q70" s="56">
        <v>0</v>
      </c>
      <c r="R70" s="56" t="s">
        <v>59</v>
      </c>
      <c r="S70" s="56" t="s">
        <v>59</v>
      </c>
      <c r="T70" s="56" t="s">
        <v>59</v>
      </c>
      <c r="U70" s="56" t="s">
        <v>59</v>
      </c>
      <c r="V70" s="56" t="s">
        <v>59</v>
      </c>
      <c r="W70" s="56" t="s">
        <v>59</v>
      </c>
      <c r="X70" s="56" t="s">
        <v>59</v>
      </c>
      <c r="Y70" s="56" t="s">
        <v>59</v>
      </c>
      <c r="Z70" s="56">
        <f>'1'!U99</f>
        <v>18.739946074652401</v>
      </c>
      <c r="AA70" s="56" t="s">
        <v>59</v>
      </c>
      <c r="AB70" s="56" t="s">
        <v>59</v>
      </c>
    </row>
    <row r="71" spans="1:28" s="130" customFormat="1" ht="63">
      <c r="A71" s="63" t="s">
        <v>223</v>
      </c>
      <c r="B71" s="132" t="s">
        <v>230</v>
      </c>
      <c r="C71" s="139" t="s">
        <v>59</v>
      </c>
      <c r="D71" s="52" t="s">
        <v>59</v>
      </c>
      <c r="E71" s="52" t="s">
        <v>59</v>
      </c>
      <c r="F71" s="52" t="s">
        <v>59</v>
      </c>
      <c r="G71" s="52" t="s">
        <v>59</v>
      </c>
      <c r="H71" s="52" t="s">
        <v>59</v>
      </c>
      <c r="I71" s="52" t="s">
        <v>59</v>
      </c>
      <c r="J71" s="52" t="s">
        <v>59</v>
      </c>
      <c r="K71" s="52" t="s">
        <v>59</v>
      </c>
      <c r="L71" s="56">
        <v>0</v>
      </c>
      <c r="M71" s="52" t="s">
        <v>59</v>
      </c>
      <c r="N71" s="56">
        <v>12.4</v>
      </c>
      <c r="O71" s="56" t="s">
        <v>59</v>
      </c>
      <c r="P71" s="56" t="s">
        <v>59</v>
      </c>
      <c r="Q71" s="56">
        <v>0</v>
      </c>
      <c r="R71" s="56" t="s">
        <v>59</v>
      </c>
      <c r="S71" s="56" t="s">
        <v>59</v>
      </c>
      <c r="T71" s="56" t="s">
        <v>59</v>
      </c>
      <c r="U71" s="56" t="s">
        <v>59</v>
      </c>
      <c r="V71" s="56" t="s">
        <v>59</v>
      </c>
      <c r="W71" s="56" t="s">
        <v>59</v>
      </c>
      <c r="X71" s="56" t="s">
        <v>59</v>
      </c>
      <c r="Y71" s="56" t="s">
        <v>59</v>
      </c>
      <c r="Z71" s="56">
        <f>'1'!U105</f>
        <v>38.304620272776397</v>
      </c>
      <c r="AA71" s="56" t="s">
        <v>59</v>
      </c>
      <c r="AB71" s="56" t="s">
        <v>59</v>
      </c>
    </row>
    <row r="72" spans="1:28" s="129" customFormat="1" ht="31.5">
      <c r="A72" s="52" t="s">
        <v>235</v>
      </c>
      <c r="B72" s="53" t="s">
        <v>236</v>
      </c>
      <c r="C72" s="52" t="s">
        <v>58</v>
      </c>
      <c r="D72" s="56">
        <v>0</v>
      </c>
      <c r="E72" s="56">
        <v>0</v>
      </c>
      <c r="F72" s="56">
        <v>0</v>
      </c>
      <c r="G72" s="56">
        <v>0</v>
      </c>
      <c r="H72" s="56">
        <v>0</v>
      </c>
      <c r="I72" s="56">
        <v>0</v>
      </c>
      <c r="J72" s="56">
        <v>0</v>
      </c>
      <c r="K72" s="56">
        <v>0</v>
      </c>
      <c r="L72" s="56">
        <v>0</v>
      </c>
      <c r="M72" s="56">
        <v>0</v>
      </c>
      <c r="N72" s="56">
        <v>0</v>
      </c>
      <c r="O72" s="56">
        <v>0</v>
      </c>
      <c r="P72" s="56">
        <v>0</v>
      </c>
      <c r="Q72" s="56">
        <v>0</v>
      </c>
      <c r="R72" s="56">
        <v>0</v>
      </c>
      <c r="S72" s="56">
        <v>0</v>
      </c>
      <c r="T72" s="56">
        <v>0</v>
      </c>
      <c r="U72" s="56">
        <v>0</v>
      </c>
      <c r="V72" s="56">
        <v>0</v>
      </c>
      <c r="W72" s="56">
        <v>0</v>
      </c>
      <c r="X72" s="56">
        <v>0</v>
      </c>
      <c r="Y72" s="56">
        <v>0</v>
      </c>
      <c r="Z72" s="56">
        <v>0</v>
      </c>
      <c r="AA72" s="56">
        <v>0</v>
      </c>
      <c r="AB72" s="56">
        <v>0</v>
      </c>
    </row>
    <row r="73" spans="1:28" s="130" customFormat="1">
      <c r="A73" s="34" t="s">
        <v>237</v>
      </c>
      <c r="B73" s="108" t="s">
        <v>238</v>
      </c>
      <c r="C73" s="34" t="s">
        <v>58</v>
      </c>
      <c r="D73" s="109">
        <v>0</v>
      </c>
      <c r="E73" s="109">
        <v>0</v>
      </c>
      <c r="F73" s="109">
        <v>0</v>
      </c>
      <c r="G73" s="109">
        <v>0</v>
      </c>
      <c r="H73" s="109">
        <v>0</v>
      </c>
      <c r="I73" s="109">
        <v>0</v>
      </c>
      <c r="J73" s="109">
        <v>0</v>
      </c>
      <c r="K73" s="109">
        <v>0</v>
      </c>
      <c r="L73" s="109">
        <v>0</v>
      </c>
      <c r="M73" s="109">
        <v>0</v>
      </c>
      <c r="N73" s="109">
        <v>0</v>
      </c>
      <c r="O73" s="109">
        <v>0</v>
      </c>
      <c r="P73" s="109">
        <v>0</v>
      </c>
      <c r="Q73" s="131">
        <f>SUM(Q74:Q82)</f>
        <v>19</v>
      </c>
      <c r="R73" s="109">
        <v>0</v>
      </c>
      <c r="S73" s="109">
        <v>0</v>
      </c>
      <c r="T73" s="109">
        <v>0</v>
      </c>
      <c r="U73" s="109">
        <v>0</v>
      </c>
      <c r="V73" s="109">
        <v>0</v>
      </c>
      <c r="W73" s="109">
        <v>0</v>
      </c>
      <c r="X73" s="109">
        <v>0</v>
      </c>
      <c r="Y73" s="109">
        <v>0</v>
      </c>
      <c r="Z73" s="109">
        <f>SUM(Z74:Z82)</f>
        <v>41.571756619838645</v>
      </c>
      <c r="AA73" s="109">
        <v>0</v>
      </c>
      <c r="AB73" s="109">
        <v>0</v>
      </c>
    </row>
    <row r="74" spans="1:28" s="129" customFormat="1">
      <c r="A74" s="63" t="s">
        <v>239</v>
      </c>
      <c r="B74" s="82" t="s">
        <v>240</v>
      </c>
      <c r="C74" s="52" t="s">
        <v>59</v>
      </c>
      <c r="D74" s="52" t="s">
        <v>59</v>
      </c>
      <c r="E74" s="52" t="s">
        <v>59</v>
      </c>
      <c r="F74" s="52" t="s">
        <v>59</v>
      </c>
      <c r="G74" s="52" t="s">
        <v>59</v>
      </c>
      <c r="H74" s="52" t="s">
        <v>59</v>
      </c>
      <c r="I74" s="52" t="s">
        <v>59</v>
      </c>
      <c r="J74" s="52" t="s">
        <v>59</v>
      </c>
      <c r="K74" s="52" t="s">
        <v>59</v>
      </c>
      <c r="L74" s="52" t="s">
        <v>59</v>
      </c>
      <c r="M74" s="52" t="s">
        <v>59</v>
      </c>
      <c r="N74" s="52" t="s">
        <v>59</v>
      </c>
      <c r="O74" s="52" t="s">
        <v>59</v>
      </c>
      <c r="P74" s="52" t="s">
        <v>59</v>
      </c>
      <c r="Q74" s="52">
        <v>2</v>
      </c>
      <c r="R74" s="52" t="s">
        <v>59</v>
      </c>
      <c r="S74" s="52" t="s">
        <v>59</v>
      </c>
      <c r="T74" s="52" t="s">
        <v>59</v>
      </c>
      <c r="U74" s="52" t="s">
        <v>59</v>
      </c>
      <c r="V74" s="52" t="s">
        <v>59</v>
      </c>
      <c r="W74" s="52" t="s">
        <v>59</v>
      </c>
      <c r="X74" s="52" t="s">
        <v>59</v>
      </c>
      <c r="Y74" s="52" t="s">
        <v>59</v>
      </c>
      <c r="Z74" s="56">
        <f>'1'!U110</f>
        <v>1.37124186416433</v>
      </c>
      <c r="AA74" s="56" t="s">
        <v>59</v>
      </c>
      <c r="AB74" s="56" t="s">
        <v>59</v>
      </c>
    </row>
    <row r="75" spans="1:28" s="129" customFormat="1">
      <c r="A75" s="63" t="s">
        <v>241</v>
      </c>
      <c r="B75" s="82" t="s">
        <v>242</v>
      </c>
      <c r="C75" s="52" t="s">
        <v>59</v>
      </c>
      <c r="D75" s="52" t="s">
        <v>59</v>
      </c>
      <c r="E75" s="52" t="s">
        <v>59</v>
      </c>
      <c r="F75" s="52" t="s">
        <v>59</v>
      </c>
      <c r="G75" s="52" t="s">
        <v>59</v>
      </c>
      <c r="H75" s="52" t="s">
        <v>59</v>
      </c>
      <c r="I75" s="52" t="s">
        <v>59</v>
      </c>
      <c r="J75" s="52" t="s">
        <v>59</v>
      </c>
      <c r="K75" s="52" t="s">
        <v>59</v>
      </c>
      <c r="L75" s="52" t="s">
        <v>59</v>
      </c>
      <c r="M75" s="52" t="s">
        <v>59</v>
      </c>
      <c r="N75" s="52" t="s">
        <v>59</v>
      </c>
      <c r="O75" s="52" t="s">
        <v>59</v>
      </c>
      <c r="P75" s="52" t="s">
        <v>59</v>
      </c>
      <c r="Q75" s="52">
        <v>0</v>
      </c>
      <c r="R75" s="52" t="s">
        <v>59</v>
      </c>
      <c r="S75" s="52" t="s">
        <v>59</v>
      </c>
      <c r="T75" s="52" t="s">
        <v>59</v>
      </c>
      <c r="U75" s="52" t="s">
        <v>59</v>
      </c>
      <c r="V75" s="52" t="s">
        <v>59</v>
      </c>
      <c r="W75" s="52" t="s">
        <v>59</v>
      </c>
      <c r="X75" s="52" t="s">
        <v>59</v>
      </c>
      <c r="Y75" s="52" t="s">
        <v>59</v>
      </c>
      <c r="Z75" s="56">
        <f>'1'!U111</f>
        <v>0</v>
      </c>
      <c r="AA75" s="56" t="s">
        <v>59</v>
      </c>
      <c r="AB75" s="56" t="s">
        <v>59</v>
      </c>
    </row>
    <row r="76" spans="1:28" s="129" customFormat="1">
      <c r="A76" s="63" t="s">
        <v>243</v>
      </c>
      <c r="B76" s="82" t="s">
        <v>244</v>
      </c>
      <c r="C76" s="52" t="s">
        <v>59</v>
      </c>
      <c r="D76" s="52" t="s">
        <v>59</v>
      </c>
      <c r="E76" s="52" t="s">
        <v>59</v>
      </c>
      <c r="F76" s="52" t="s">
        <v>59</v>
      </c>
      <c r="G76" s="52" t="s">
        <v>59</v>
      </c>
      <c r="H76" s="52" t="s">
        <v>59</v>
      </c>
      <c r="I76" s="52" t="s">
        <v>59</v>
      </c>
      <c r="J76" s="52" t="s">
        <v>59</v>
      </c>
      <c r="K76" s="52" t="s">
        <v>59</v>
      </c>
      <c r="L76" s="52" t="s">
        <v>59</v>
      </c>
      <c r="M76" s="52" t="s">
        <v>59</v>
      </c>
      <c r="N76" s="52" t="s">
        <v>59</v>
      </c>
      <c r="O76" s="52" t="s">
        <v>59</v>
      </c>
      <c r="P76" s="52" t="s">
        <v>59</v>
      </c>
      <c r="Q76" s="52">
        <v>1</v>
      </c>
      <c r="R76" s="52" t="s">
        <v>59</v>
      </c>
      <c r="S76" s="52" t="s">
        <v>59</v>
      </c>
      <c r="T76" s="52" t="s">
        <v>59</v>
      </c>
      <c r="U76" s="52" t="s">
        <v>59</v>
      </c>
      <c r="V76" s="52" t="s">
        <v>59</v>
      </c>
      <c r="W76" s="52" t="s">
        <v>59</v>
      </c>
      <c r="X76" s="52" t="s">
        <v>59</v>
      </c>
      <c r="Y76" s="52" t="s">
        <v>59</v>
      </c>
      <c r="Z76" s="56">
        <f>'1'!U112</f>
        <v>8.5212887760000005</v>
      </c>
      <c r="AA76" s="56" t="s">
        <v>59</v>
      </c>
      <c r="AB76" s="56" t="s">
        <v>59</v>
      </c>
    </row>
    <row r="77" spans="1:28" s="129" customFormat="1">
      <c r="A77" s="63" t="s">
        <v>245</v>
      </c>
      <c r="B77" s="82" t="s">
        <v>246</v>
      </c>
      <c r="C77" s="52" t="s">
        <v>59</v>
      </c>
      <c r="D77" s="52" t="s">
        <v>59</v>
      </c>
      <c r="E77" s="52" t="s">
        <v>59</v>
      </c>
      <c r="F77" s="52" t="s">
        <v>59</v>
      </c>
      <c r="G77" s="52" t="s">
        <v>59</v>
      </c>
      <c r="H77" s="52" t="s">
        <v>59</v>
      </c>
      <c r="I77" s="52" t="s">
        <v>59</v>
      </c>
      <c r="J77" s="52" t="s">
        <v>59</v>
      </c>
      <c r="K77" s="52" t="s">
        <v>59</v>
      </c>
      <c r="L77" s="52" t="s">
        <v>59</v>
      </c>
      <c r="M77" s="52" t="s">
        <v>59</v>
      </c>
      <c r="N77" s="52" t="s">
        <v>59</v>
      </c>
      <c r="O77" s="52" t="s">
        <v>59</v>
      </c>
      <c r="P77" s="52" t="s">
        <v>59</v>
      </c>
      <c r="Q77" s="52">
        <v>4</v>
      </c>
      <c r="R77" s="52" t="s">
        <v>59</v>
      </c>
      <c r="S77" s="52" t="s">
        <v>59</v>
      </c>
      <c r="T77" s="52" t="s">
        <v>59</v>
      </c>
      <c r="U77" s="52" t="s">
        <v>59</v>
      </c>
      <c r="V77" s="52" t="s">
        <v>59</v>
      </c>
      <c r="W77" s="52" t="s">
        <v>59</v>
      </c>
      <c r="X77" s="52" t="s">
        <v>59</v>
      </c>
      <c r="Y77" s="52" t="s">
        <v>59</v>
      </c>
      <c r="Z77" s="56">
        <f>'1'!U113</f>
        <v>18.022036016328698</v>
      </c>
      <c r="AA77" s="56" t="s">
        <v>59</v>
      </c>
      <c r="AB77" s="56" t="s">
        <v>59</v>
      </c>
    </row>
    <row r="78" spans="1:28" s="129" customFormat="1">
      <c r="A78" s="63" t="s">
        <v>247</v>
      </c>
      <c r="B78" s="82" t="s">
        <v>248</v>
      </c>
      <c r="C78" s="52" t="s">
        <v>59</v>
      </c>
      <c r="D78" s="52" t="s">
        <v>59</v>
      </c>
      <c r="E78" s="52" t="s">
        <v>59</v>
      </c>
      <c r="F78" s="52" t="s">
        <v>59</v>
      </c>
      <c r="G78" s="52" t="s">
        <v>59</v>
      </c>
      <c r="H78" s="52" t="s">
        <v>59</v>
      </c>
      <c r="I78" s="52" t="s">
        <v>59</v>
      </c>
      <c r="J78" s="52" t="s">
        <v>59</v>
      </c>
      <c r="K78" s="52" t="s">
        <v>59</v>
      </c>
      <c r="L78" s="52" t="s">
        <v>59</v>
      </c>
      <c r="M78" s="52" t="s">
        <v>59</v>
      </c>
      <c r="N78" s="52" t="s">
        <v>59</v>
      </c>
      <c r="O78" s="52" t="s">
        <v>59</v>
      </c>
      <c r="P78" s="52" t="s">
        <v>59</v>
      </c>
      <c r="Q78" s="52">
        <v>2</v>
      </c>
      <c r="R78" s="52" t="s">
        <v>59</v>
      </c>
      <c r="S78" s="52" t="s">
        <v>59</v>
      </c>
      <c r="T78" s="52" t="s">
        <v>59</v>
      </c>
      <c r="U78" s="52" t="s">
        <v>59</v>
      </c>
      <c r="V78" s="52" t="s">
        <v>59</v>
      </c>
      <c r="W78" s="52" t="s">
        <v>59</v>
      </c>
      <c r="X78" s="52" t="s">
        <v>59</v>
      </c>
      <c r="Y78" s="52" t="s">
        <v>59</v>
      </c>
      <c r="Z78" s="56">
        <f>'1'!U114</f>
        <v>1.5671335758356699</v>
      </c>
      <c r="AA78" s="56" t="s">
        <v>59</v>
      </c>
      <c r="AB78" s="56" t="s">
        <v>59</v>
      </c>
    </row>
    <row r="79" spans="1:28" s="129" customFormat="1">
      <c r="A79" s="63" t="s">
        <v>249</v>
      </c>
      <c r="B79" s="82" t="s">
        <v>250</v>
      </c>
      <c r="C79" s="52" t="s">
        <v>59</v>
      </c>
      <c r="D79" s="52" t="s">
        <v>59</v>
      </c>
      <c r="E79" s="52" t="s">
        <v>59</v>
      </c>
      <c r="F79" s="52" t="s">
        <v>59</v>
      </c>
      <c r="G79" s="52" t="s">
        <v>59</v>
      </c>
      <c r="H79" s="52" t="s">
        <v>59</v>
      </c>
      <c r="I79" s="52" t="s">
        <v>59</v>
      </c>
      <c r="J79" s="52" t="s">
        <v>59</v>
      </c>
      <c r="K79" s="52" t="s">
        <v>59</v>
      </c>
      <c r="L79" s="52" t="s">
        <v>59</v>
      </c>
      <c r="M79" s="52" t="s">
        <v>59</v>
      </c>
      <c r="N79" s="52" t="s">
        <v>59</v>
      </c>
      <c r="O79" s="52" t="s">
        <v>59</v>
      </c>
      <c r="P79" s="52" t="s">
        <v>59</v>
      </c>
      <c r="Q79" s="52">
        <v>10</v>
      </c>
      <c r="R79" s="52" t="s">
        <v>59</v>
      </c>
      <c r="S79" s="52" t="s">
        <v>59</v>
      </c>
      <c r="T79" s="52" t="s">
        <v>59</v>
      </c>
      <c r="U79" s="52" t="s">
        <v>59</v>
      </c>
      <c r="V79" s="52" t="s">
        <v>59</v>
      </c>
      <c r="W79" s="52" t="s">
        <v>59</v>
      </c>
      <c r="X79" s="52" t="s">
        <v>59</v>
      </c>
      <c r="Y79" s="52" t="s">
        <v>59</v>
      </c>
      <c r="Z79" s="56">
        <f>'1'!U115</f>
        <v>10.9699349368217</v>
      </c>
      <c r="AA79" s="56" t="s">
        <v>59</v>
      </c>
      <c r="AB79" s="56" t="s">
        <v>59</v>
      </c>
    </row>
    <row r="80" spans="1:28" s="129" customFormat="1">
      <c r="A80" s="63" t="s">
        <v>251</v>
      </c>
      <c r="B80" s="83" t="s">
        <v>252</v>
      </c>
      <c r="C80" s="52" t="s">
        <v>59</v>
      </c>
      <c r="D80" s="52" t="s">
        <v>59</v>
      </c>
      <c r="E80" s="52" t="s">
        <v>59</v>
      </c>
      <c r="F80" s="52" t="s">
        <v>59</v>
      </c>
      <c r="G80" s="52" t="s">
        <v>59</v>
      </c>
      <c r="H80" s="52" t="s">
        <v>59</v>
      </c>
      <c r="I80" s="52" t="s">
        <v>59</v>
      </c>
      <c r="J80" s="52" t="s">
        <v>59</v>
      </c>
      <c r="K80" s="52" t="s">
        <v>59</v>
      </c>
      <c r="L80" s="52" t="s">
        <v>59</v>
      </c>
      <c r="M80" s="52" t="s">
        <v>59</v>
      </c>
      <c r="N80" s="52" t="s">
        <v>59</v>
      </c>
      <c r="O80" s="52" t="s">
        <v>59</v>
      </c>
      <c r="P80" s="52" t="s">
        <v>59</v>
      </c>
      <c r="Q80" s="52">
        <v>0</v>
      </c>
      <c r="R80" s="52" t="s">
        <v>59</v>
      </c>
      <c r="S80" s="52" t="s">
        <v>59</v>
      </c>
      <c r="T80" s="52" t="s">
        <v>59</v>
      </c>
      <c r="U80" s="52" t="s">
        <v>59</v>
      </c>
      <c r="V80" s="52" t="s">
        <v>59</v>
      </c>
      <c r="W80" s="52" t="s">
        <v>59</v>
      </c>
      <c r="X80" s="52" t="s">
        <v>59</v>
      </c>
      <c r="Y80" s="52" t="s">
        <v>59</v>
      </c>
      <c r="Z80" s="56">
        <f>'1'!U116</f>
        <v>0</v>
      </c>
      <c r="AA80" s="56" t="s">
        <v>59</v>
      </c>
      <c r="AB80" s="56" t="s">
        <v>59</v>
      </c>
    </row>
    <row r="81" spans="1:28" s="129" customFormat="1">
      <c r="A81" s="63" t="s">
        <v>253</v>
      </c>
      <c r="B81" s="82" t="s">
        <v>254</v>
      </c>
      <c r="C81" s="52" t="s">
        <v>59</v>
      </c>
      <c r="D81" s="52" t="s">
        <v>59</v>
      </c>
      <c r="E81" s="52" t="s">
        <v>59</v>
      </c>
      <c r="F81" s="52" t="s">
        <v>59</v>
      </c>
      <c r="G81" s="52" t="s">
        <v>59</v>
      </c>
      <c r="H81" s="52" t="s">
        <v>59</v>
      </c>
      <c r="I81" s="52" t="s">
        <v>59</v>
      </c>
      <c r="J81" s="52" t="s">
        <v>59</v>
      </c>
      <c r="K81" s="52" t="s">
        <v>59</v>
      </c>
      <c r="L81" s="52" t="s">
        <v>59</v>
      </c>
      <c r="M81" s="52" t="s">
        <v>59</v>
      </c>
      <c r="N81" s="52" t="s">
        <v>59</v>
      </c>
      <c r="O81" s="52" t="s">
        <v>59</v>
      </c>
      <c r="P81" s="52" t="s">
        <v>59</v>
      </c>
      <c r="Q81" s="52">
        <v>0</v>
      </c>
      <c r="R81" s="52" t="s">
        <v>59</v>
      </c>
      <c r="S81" s="52" t="s">
        <v>59</v>
      </c>
      <c r="T81" s="52" t="s">
        <v>59</v>
      </c>
      <c r="U81" s="52" t="s">
        <v>59</v>
      </c>
      <c r="V81" s="52" t="s">
        <v>59</v>
      </c>
      <c r="W81" s="52" t="s">
        <v>59</v>
      </c>
      <c r="X81" s="52" t="s">
        <v>59</v>
      </c>
      <c r="Y81" s="52" t="s">
        <v>59</v>
      </c>
      <c r="Z81" s="56">
        <f>'1'!U117</f>
        <v>0.55791228316824004</v>
      </c>
      <c r="AA81" s="56" t="s">
        <v>59</v>
      </c>
      <c r="AB81" s="56" t="s">
        <v>59</v>
      </c>
    </row>
    <row r="82" spans="1:28" s="129" customFormat="1">
      <c r="A82" s="63" t="s">
        <v>255</v>
      </c>
      <c r="B82" s="82" t="s">
        <v>256</v>
      </c>
      <c r="C82" s="52" t="s">
        <v>59</v>
      </c>
      <c r="D82" s="52" t="s">
        <v>59</v>
      </c>
      <c r="E82" s="52" t="s">
        <v>59</v>
      </c>
      <c r="F82" s="52" t="s">
        <v>59</v>
      </c>
      <c r="G82" s="52" t="s">
        <v>59</v>
      </c>
      <c r="H82" s="52" t="s">
        <v>59</v>
      </c>
      <c r="I82" s="52" t="s">
        <v>59</v>
      </c>
      <c r="J82" s="52" t="s">
        <v>59</v>
      </c>
      <c r="K82" s="52" t="s">
        <v>59</v>
      </c>
      <c r="L82" s="52" t="s">
        <v>59</v>
      </c>
      <c r="M82" s="52" t="s">
        <v>59</v>
      </c>
      <c r="N82" s="52" t="s">
        <v>59</v>
      </c>
      <c r="O82" s="52" t="s">
        <v>59</v>
      </c>
      <c r="P82" s="52" t="s">
        <v>59</v>
      </c>
      <c r="Q82" s="52">
        <v>0</v>
      </c>
      <c r="R82" s="52" t="s">
        <v>59</v>
      </c>
      <c r="S82" s="52" t="s">
        <v>59</v>
      </c>
      <c r="T82" s="52" t="s">
        <v>59</v>
      </c>
      <c r="U82" s="52" t="s">
        <v>59</v>
      </c>
      <c r="V82" s="52" t="s">
        <v>59</v>
      </c>
      <c r="W82" s="52" t="s">
        <v>59</v>
      </c>
      <c r="X82" s="52" t="s">
        <v>59</v>
      </c>
      <c r="Y82" s="52" t="s">
        <v>59</v>
      </c>
      <c r="Z82" s="56">
        <f>'1'!U118</f>
        <v>0.56220916752000005</v>
      </c>
      <c r="AA82" s="56" t="s">
        <v>59</v>
      </c>
      <c r="AB82" s="56" t="s">
        <v>59</v>
      </c>
    </row>
    <row r="83" spans="1:28" s="129" customFormat="1">
      <c r="A83" s="136"/>
      <c r="B83" s="119"/>
      <c r="C83" s="137"/>
      <c r="D83" s="137"/>
      <c r="E83" s="137"/>
      <c r="F83" s="137"/>
      <c r="G83" s="137"/>
      <c r="H83" s="137"/>
      <c r="I83" s="137"/>
      <c r="J83" s="84"/>
      <c r="K83" s="84"/>
      <c r="L83" s="137"/>
      <c r="M83" s="137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</row>
    <row r="84" spans="1:28" s="129" customFormat="1">
      <c r="A84" s="136"/>
      <c r="B84" s="119"/>
      <c r="C84" s="137"/>
      <c r="D84" s="137"/>
      <c r="E84" s="137"/>
      <c r="F84" s="137"/>
      <c r="G84" s="137"/>
      <c r="H84" s="137"/>
      <c r="I84" s="137"/>
      <c r="J84" s="84"/>
      <c r="K84" s="84"/>
      <c r="L84" s="137"/>
      <c r="M84" s="137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</row>
    <row r="86" spans="1:28" ht="18" customHeight="1">
      <c r="A86" s="259" t="s">
        <v>352</v>
      </c>
      <c r="B86" s="259"/>
      <c r="C86" s="259"/>
      <c r="D86" s="259"/>
      <c r="E86" s="259"/>
      <c r="F86" s="259"/>
      <c r="G86" s="259"/>
      <c r="H86" s="259"/>
      <c r="I86" s="259"/>
      <c r="J86" s="259"/>
      <c r="K86" s="259"/>
      <c r="L86" s="259"/>
      <c r="M86" s="259"/>
      <c r="N86" s="259"/>
      <c r="O86" s="259"/>
      <c r="P86" s="259"/>
      <c r="Q86" s="259"/>
      <c r="R86" s="259"/>
      <c r="S86" s="259"/>
      <c r="T86" s="259"/>
      <c r="U86" s="259"/>
      <c r="V86" s="259"/>
      <c r="W86" s="259"/>
      <c r="X86" s="259"/>
      <c r="Y86" s="259"/>
      <c r="Z86" s="259"/>
      <c r="AA86" s="259"/>
      <c r="AB86" s="259"/>
    </row>
    <row r="87" spans="1:28" ht="17.25" customHeight="1">
      <c r="A87" s="259" t="s">
        <v>353</v>
      </c>
      <c r="B87" s="259"/>
      <c r="C87" s="259"/>
      <c r="D87" s="259"/>
      <c r="E87" s="259"/>
      <c r="F87" s="259"/>
      <c r="G87" s="259"/>
      <c r="H87" s="259"/>
      <c r="I87" s="259"/>
      <c r="J87" s="259"/>
      <c r="K87" s="259"/>
      <c r="L87" s="259"/>
      <c r="M87" s="259"/>
      <c r="N87" s="259"/>
      <c r="O87" s="259"/>
      <c r="P87" s="259"/>
      <c r="Q87" s="259"/>
      <c r="R87" s="259"/>
      <c r="S87" s="259"/>
      <c r="T87" s="259"/>
      <c r="U87" s="259"/>
      <c r="V87" s="259"/>
      <c r="W87" s="259"/>
      <c r="X87" s="259"/>
      <c r="Y87" s="259"/>
      <c r="Z87" s="259"/>
      <c r="AA87" s="259"/>
      <c r="AB87" s="259"/>
    </row>
    <row r="88" spans="1:28" ht="15" customHeight="1">
      <c r="A88" s="260" t="s">
        <v>354</v>
      </c>
      <c r="B88" s="260"/>
      <c r="C88" s="260"/>
      <c r="D88" s="260"/>
      <c r="E88" s="260"/>
      <c r="F88" s="260"/>
      <c r="G88" s="260"/>
      <c r="H88" s="260"/>
      <c r="I88" s="260"/>
      <c r="J88" s="260"/>
      <c r="K88" s="260"/>
      <c r="L88" s="260"/>
      <c r="M88" s="260"/>
      <c r="N88" s="260"/>
      <c r="O88" s="260"/>
      <c r="P88" s="260"/>
      <c r="Q88" s="260"/>
      <c r="R88" s="260"/>
      <c r="S88" s="260"/>
      <c r="T88" s="260"/>
      <c r="U88" s="260"/>
      <c r="V88" s="260"/>
      <c r="W88" s="260"/>
      <c r="X88" s="260"/>
      <c r="Y88" s="260"/>
      <c r="Z88" s="260"/>
      <c r="AA88" s="260"/>
      <c r="AB88" s="260"/>
    </row>
    <row r="89" spans="1:28" ht="38.25" customHeight="1">
      <c r="A89" s="261" t="s">
        <v>355</v>
      </c>
      <c r="B89" s="261"/>
      <c r="C89" s="261"/>
      <c r="D89" s="261"/>
      <c r="E89" s="261"/>
      <c r="F89" s="261"/>
      <c r="G89" s="261"/>
      <c r="H89" s="261"/>
      <c r="I89" s="261"/>
      <c r="J89" s="261"/>
      <c r="K89" s="261"/>
      <c r="L89" s="261"/>
      <c r="M89" s="261"/>
      <c r="N89" s="261"/>
      <c r="O89" s="261"/>
      <c r="P89" s="261"/>
      <c r="Q89" s="261"/>
      <c r="R89" s="261"/>
      <c r="S89" s="261"/>
      <c r="T89" s="261"/>
      <c r="U89" s="261"/>
      <c r="V89" s="261"/>
      <c r="W89" s="261"/>
      <c r="X89" s="261"/>
      <c r="Y89" s="261"/>
      <c r="Z89" s="261"/>
      <c r="AA89" s="261"/>
      <c r="AB89" s="261"/>
    </row>
    <row r="90" spans="1:28" ht="17.25" customHeight="1">
      <c r="A90" s="262"/>
      <c r="B90" s="262"/>
      <c r="C90" s="262"/>
      <c r="D90" s="262"/>
      <c r="E90" s="262"/>
      <c r="F90" s="262"/>
      <c r="G90" s="262"/>
      <c r="H90" s="262"/>
      <c r="I90" s="262"/>
      <c r="J90" s="262"/>
      <c r="K90" s="262"/>
      <c r="L90" s="262"/>
      <c r="M90" s="262"/>
      <c r="N90" s="262"/>
      <c r="O90" s="262"/>
      <c r="P90" s="262"/>
      <c r="Q90" s="262"/>
      <c r="R90" s="262"/>
      <c r="S90" s="262"/>
      <c r="T90" s="262"/>
      <c r="U90" s="262"/>
      <c r="V90" s="262"/>
      <c r="W90" s="262"/>
      <c r="X90" s="262"/>
      <c r="Y90" s="262"/>
      <c r="Z90" s="262"/>
      <c r="AA90" s="262"/>
      <c r="AB90" s="262"/>
    </row>
  </sheetData>
  <mergeCells count="21">
    <mergeCell ref="A86:AB86"/>
    <mergeCell ref="A87:AB87"/>
    <mergeCell ref="A88:AB88"/>
    <mergeCell ref="A89:AB89"/>
    <mergeCell ref="A90:AB90"/>
    <mergeCell ref="A10:AB10"/>
    <mergeCell ref="A11:A14"/>
    <mergeCell ref="B11:B14"/>
    <mergeCell ref="C11:C14"/>
    <mergeCell ref="D11:AB11"/>
    <mergeCell ref="D12:K12"/>
    <mergeCell ref="L12:Q12"/>
    <mergeCell ref="R12:T12"/>
    <mergeCell ref="U12:V12"/>
    <mergeCell ref="W12:Y12"/>
    <mergeCell ref="Z12:AA12"/>
    <mergeCell ref="A4:AB4"/>
    <mergeCell ref="A5:AB5"/>
    <mergeCell ref="A6:AB6"/>
    <mergeCell ref="A8:AB8"/>
    <mergeCell ref="A9:AB9"/>
  </mergeCells>
  <pageMargins left="0.70866141732283472" right="0.70866141732283472" top="0.74803149606299213" bottom="0.74803149606299213" header="0.31496062992125984" footer="0.51181102362204722"/>
  <pageSetup paperSize="9" scale="12" firstPageNumber="0" orientation="landscape" horizontalDpi="300" verticalDpi="300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MK90"/>
  <sheetViews>
    <sheetView view="pageBreakPreview" topLeftCell="L1" zoomScale="70" zoomScaleNormal="100" zoomScalePageLayoutView="70" workbookViewId="0">
      <selection activeCell="A4" sqref="A4:AB4"/>
    </sheetView>
  </sheetViews>
  <sheetFormatPr defaultRowHeight="15.75"/>
  <cols>
    <col min="1" max="1" width="9.75" style="118" customWidth="1"/>
    <col min="2" max="2" width="61.75" style="118" customWidth="1"/>
    <col min="3" max="8" width="12.75" style="118" customWidth="1"/>
    <col min="9" max="15" width="8.125" style="118" customWidth="1"/>
    <col min="16" max="16" width="11.5" style="118" customWidth="1"/>
    <col min="17" max="25" width="8.125" style="118" customWidth="1"/>
    <col min="26" max="26" width="16.375" style="118" customWidth="1"/>
    <col min="27" max="27" width="15.25" style="118" customWidth="1"/>
    <col min="28" max="28" width="14.75" style="118" customWidth="1"/>
    <col min="29" max="1025" width="9" style="118" customWidth="1"/>
  </cols>
  <sheetData>
    <row r="1" spans="1:41" ht="18.75">
      <c r="X1" s="1"/>
      <c r="Y1" s="1"/>
      <c r="Z1" s="1"/>
      <c r="AA1" s="1"/>
      <c r="AB1" s="2" t="s">
        <v>0</v>
      </c>
    </row>
    <row r="2" spans="1:41" ht="18.75">
      <c r="N2" s="119"/>
      <c r="O2" s="119"/>
      <c r="P2" s="119"/>
      <c r="Q2" s="119"/>
      <c r="X2" s="1"/>
      <c r="Y2" s="1"/>
      <c r="Z2" s="1"/>
      <c r="AA2" s="1"/>
      <c r="AB2" s="3" t="s">
        <v>1</v>
      </c>
    </row>
    <row r="3" spans="1:41">
      <c r="N3" s="120"/>
      <c r="O3" s="120"/>
      <c r="P3" s="120"/>
      <c r="Q3" s="120"/>
    </row>
    <row r="4" spans="1:41" ht="18.75">
      <c r="A4" s="254" t="s">
        <v>2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</row>
    <row r="5" spans="1:41" ht="18.75">
      <c r="A5" s="254" t="s">
        <v>291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</row>
    <row r="6" spans="1:41" ht="18.75">
      <c r="A6" s="255" t="s">
        <v>361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</row>
    <row r="7" spans="1:41" ht="15.75" customHeight="1"/>
    <row r="8" spans="1:41" ht="21.75" customHeight="1">
      <c r="A8" s="238" t="str">
        <f>'1'!A7:T7</f>
        <v xml:space="preserve">Акционерное общество "Тамбовская сетевая компания" 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</row>
    <row r="9" spans="1:41" ht="15.75" customHeight="1">
      <c r="A9" s="239" t="s">
        <v>5</v>
      </c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</row>
    <row r="10" spans="1:41" s="120" customFormat="1" ht="15.75" customHeight="1">
      <c r="A10" s="256"/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</row>
    <row r="11" spans="1:41" s="122" customFormat="1" ht="33.75" customHeight="1">
      <c r="A11" s="257" t="s">
        <v>6</v>
      </c>
      <c r="B11" s="257" t="s">
        <v>261</v>
      </c>
      <c r="C11" s="257" t="s">
        <v>262</v>
      </c>
      <c r="D11" s="258" t="s">
        <v>293</v>
      </c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</row>
    <row r="12" spans="1:41" ht="176.25" customHeight="1">
      <c r="A12" s="257"/>
      <c r="B12" s="257"/>
      <c r="C12" s="257"/>
      <c r="D12" s="258" t="s">
        <v>294</v>
      </c>
      <c r="E12" s="258"/>
      <c r="F12" s="258"/>
      <c r="G12" s="258"/>
      <c r="H12" s="258"/>
      <c r="I12" s="258"/>
      <c r="J12" s="258"/>
      <c r="K12" s="258"/>
      <c r="L12" s="257" t="s">
        <v>295</v>
      </c>
      <c r="M12" s="257"/>
      <c r="N12" s="257"/>
      <c r="O12" s="257"/>
      <c r="P12" s="257"/>
      <c r="Q12" s="257"/>
      <c r="R12" s="257" t="s">
        <v>296</v>
      </c>
      <c r="S12" s="257"/>
      <c r="T12" s="257"/>
      <c r="U12" s="257" t="s">
        <v>297</v>
      </c>
      <c r="V12" s="257"/>
      <c r="W12" s="257" t="s">
        <v>298</v>
      </c>
      <c r="X12" s="257"/>
      <c r="Y12" s="257"/>
      <c r="Z12" s="257" t="s">
        <v>299</v>
      </c>
      <c r="AA12" s="257"/>
      <c r="AB12" s="19" t="s">
        <v>300</v>
      </c>
    </row>
    <row r="13" spans="1:41" s="125" customFormat="1" ht="197.25" customHeight="1">
      <c r="A13" s="257"/>
      <c r="B13" s="257"/>
      <c r="C13" s="257"/>
      <c r="D13" s="123" t="s">
        <v>301</v>
      </c>
      <c r="E13" s="123" t="s">
        <v>302</v>
      </c>
      <c r="F13" s="123" t="s">
        <v>303</v>
      </c>
      <c r="G13" s="123" t="s">
        <v>304</v>
      </c>
      <c r="H13" s="123" t="s">
        <v>305</v>
      </c>
      <c r="I13" s="123" t="s">
        <v>306</v>
      </c>
      <c r="J13" s="123" t="s">
        <v>307</v>
      </c>
      <c r="K13" s="123" t="s">
        <v>308</v>
      </c>
      <c r="L13" s="123" t="s">
        <v>309</v>
      </c>
      <c r="M13" s="123" t="s">
        <v>310</v>
      </c>
      <c r="N13" s="123" t="s">
        <v>311</v>
      </c>
      <c r="O13" s="123" t="s">
        <v>312</v>
      </c>
      <c r="P13" s="124" t="s">
        <v>313</v>
      </c>
      <c r="Q13" s="124" t="s">
        <v>314</v>
      </c>
      <c r="R13" s="123" t="s">
        <v>315</v>
      </c>
      <c r="S13" s="123" t="s">
        <v>316</v>
      </c>
      <c r="T13" s="123" t="s">
        <v>317</v>
      </c>
      <c r="U13" s="123" t="s">
        <v>318</v>
      </c>
      <c r="V13" s="123" t="s">
        <v>319</v>
      </c>
      <c r="W13" s="123" t="s">
        <v>320</v>
      </c>
      <c r="X13" s="123" t="s">
        <v>321</v>
      </c>
      <c r="Y13" s="123" t="s">
        <v>322</v>
      </c>
      <c r="Z13" s="123" t="s">
        <v>323</v>
      </c>
      <c r="AA13" s="123" t="s">
        <v>322</v>
      </c>
      <c r="AB13" s="123" t="s">
        <v>324</v>
      </c>
    </row>
    <row r="14" spans="1:41" ht="135.75" hidden="1" customHeight="1">
      <c r="A14" s="257"/>
      <c r="B14" s="257"/>
      <c r="C14" s="257"/>
      <c r="D14" s="19"/>
      <c r="E14" s="19"/>
      <c r="F14" s="19"/>
      <c r="G14" s="19"/>
      <c r="H14" s="19"/>
      <c r="I14" s="126" t="s">
        <v>281</v>
      </c>
      <c r="J14" s="126" t="s">
        <v>281</v>
      </c>
      <c r="K14" s="126" t="s">
        <v>281</v>
      </c>
      <c r="L14" s="126"/>
      <c r="M14" s="126"/>
      <c r="N14" s="126" t="s">
        <v>281</v>
      </c>
      <c r="O14" s="126" t="s">
        <v>281</v>
      </c>
      <c r="P14" s="126" t="s">
        <v>281</v>
      </c>
      <c r="Q14" s="126" t="s">
        <v>325</v>
      </c>
      <c r="R14" s="126" t="s">
        <v>281</v>
      </c>
      <c r="S14" s="126" t="s">
        <v>281</v>
      </c>
      <c r="T14" s="126" t="s">
        <v>281</v>
      </c>
      <c r="U14" s="126" t="s">
        <v>281</v>
      </c>
      <c r="V14" s="126" t="s">
        <v>281</v>
      </c>
      <c r="W14" s="126" t="s">
        <v>281</v>
      </c>
      <c r="X14" s="126" t="s">
        <v>281</v>
      </c>
      <c r="Y14" s="126" t="s">
        <v>281</v>
      </c>
      <c r="Z14" s="126" t="s">
        <v>281</v>
      </c>
      <c r="AA14" s="126" t="s">
        <v>281</v>
      </c>
      <c r="AB14" s="126" t="s">
        <v>281</v>
      </c>
    </row>
    <row r="15" spans="1:41" s="129" customFormat="1">
      <c r="A15" s="18">
        <v>1</v>
      </c>
      <c r="B15" s="127">
        <v>2</v>
      </c>
      <c r="C15" s="18">
        <v>3</v>
      </c>
      <c r="D15" s="128" t="s">
        <v>326</v>
      </c>
      <c r="E15" s="128" t="s">
        <v>327</v>
      </c>
      <c r="F15" s="128" t="s">
        <v>328</v>
      </c>
      <c r="G15" s="128" t="s">
        <v>329</v>
      </c>
      <c r="H15" s="128" t="s">
        <v>330</v>
      </c>
      <c r="I15" s="128" t="s">
        <v>331</v>
      </c>
      <c r="J15" s="128" t="s">
        <v>332</v>
      </c>
      <c r="K15" s="128" t="s">
        <v>333</v>
      </c>
      <c r="L15" s="128" t="s">
        <v>334</v>
      </c>
      <c r="M15" s="128" t="s">
        <v>335</v>
      </c>
      <c r="N15" s="128" t="s">
        <v>336</v>
      </c>
      <c r="O15" s="128" t="s">
        <v>337</v>
      </c>
      <c r="P15" s="128" t="s">
        <v>338</v>
      </c>
      <c r="Q15" s="128" t="s">
        <v>339</v>
      </c>
      <c r="R15" s="128" t="s">
        <v>340</v>
      </c>
      <c r="S15" s="128" t="s">
        <v>341</v>
      </c>
      <c r="T15" s="128" t="s">
        <v>342</v>
      </c>
      <c r="U15" s="128" t="s">
        <v>343</v>
      </c>
      <c r="V15" s="128" t="s">
        <v>344</v>
      </c>
      <c r="W15" s="128" t="s">
        <v>345</v>
      </c>
      <c r="X15" s="128" t="s">
        <v>346</v>
      </c>
      <c r="Y15" s="128" t="s">
        <v>347</v>
      </c>
      <c r="Z15" s="128" t="s">
        <v>348</v>
      </c>
      <c r="AA15" s="128" t="s">
        <v>349</v>
      </c>
      <c r="AB15" s="128" t="s">
        <v>350</v>
      </c>
    </row>
    <row r="16" spans="1:41" s="129" customFormat="1">
      <c r="A16" s="52" t="s">
        <v>60</v>
      </c>
      <c r="B16" s="53" t="s">
        <v>61</v>
      </c>
      <c r="C16" s="52" t="s">
        <v>58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</row>
    <row r="17" spans="1:28" s="129" customFormat="1">
      <c r="A17" s="52" t="s">
        <v>62</v>
      </c>
      <c r="B17" s="53" t="s">
        <v>63</v>
      </c>
      <c r="C17" s="52" t="s">
        <v>58</v>
      </c>
      <c r="D17" s="56">
        <f t="shared" ref="D17:AB17" si="0">D42</f>
        <v>0</v>
      </c>
      <c r="E17" s="56">
        <f t="shared" si="0"/>
        <v>0</v>
      </c>
      <c r="F17" s="56">
        <f t="shared" si="0"/>
        <v>0</v>
      </c>
      <c r="G17" s="56">
        <f t="shared" si="0"/>
        <v>0</v>
      </c>
      <c r="H17" s="56">
        <f t="shared" si="0"/>
        <v>0</v>
      </c>
      <c r="I17" s="56">
        <f t="shared" si="0"/>
        <v>0</v>
      </c>
      <c r="J17" s="56">
        <f t="shared" si="0"/>
        <v>0</v>
      </c>
      <c r="K17" s="56">
        <f t="shared" si="0"/>
        <v>0</v>
      </c>
      <c r="L17" s="56">
        <f t="shared" si="0"/>
        <v>0</v>
      </c>
      <c r="M17" s="56">
        <f t="shared" si="0"/>
        <v>0</v>
      </c>
      <c r="N17" s="56">
        <f t="shared" si="0"/>
        <v>0</v>
      </c>
      <c r="O17" s="56">
        <f t="shared" si="0"/>
        <v>0</v>
      </c>
      <c r="P17" s="56">
        <f t="shared" si="0"/>
        <v>0</v>
      </c>
      <c r="Q17" s="56">
        <f t="shared" si="0"/>
        <v>0</v>
      </c>
      <c r="R17" s="56">
        <f t="shared" si="0"/>
        <v>0</v>
      </c>
      <c r="S17" s="56">
        <f t="shared" si="0"/>
        <v>0</v>
      </c>
      <c r="T17" s="56">
        <f t="shared" si="0"/>
        <v>0</v>
      </c>
      <c r="U17" s="56">
        <f t="shared" si="0"/>
        <v>0</v>
      </c>
      <c r="V17" s="56">
        <f t="shared" si="0"/>
        <v>0</v>
      </c>
      <c r="W17" s="56">
        <f t="shared" si="0"/>
        <v>0</v>
      </c>
      <c r="X17" s="56">
        <f t="shared" si="0"/>
        <v>0</v>
      </c>
      <c r="Y17" s="56">
        <f t="shared" si="0"/>
        <v>0</v>
      </c>
      <c r="Z17" s="56">
        <f t="shared" si="0"/>
        <v>0</v>
      </c>
      <c r="AA17" s="56">
        <f t="shared" si="0"/>
        <v>0</v>
      </c>
      <c r="AB17" s="56">
        <f t="shared" si="0"/>
        <v>0</v>
      </c>
    </row>
    <row r="18" spans="1:28" s="129" customFormat="1" ht="47.25">
      <c r="A18" s="52" t="s">
        <v>64</v>
      </c>
      <c r="B18" s="53" t="s">
        <v>65</v>
      </c>
      <c r="C18" s="52" t="s">
        <v>58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</row>
    <row r="19" spans="1:28" s="130" customFormat="1" ht="31.5">
      <c r="A19" s="32" t="s">
        <v>66</v>
      </c>
      <c r="B19" s="33" t="s">
        <v>67</v>
      </c>
      <c r="C19" s="34" t="s">
        <v>58</v>
      </c>
      <c r="D19" s="44">
        <f t="shared" ref="D19:AB19" si="1">D64</f>
        <v>0</v>
      </c>
      <c r="E19" s="44">
        <f t="shared" si="1"/>
        <v>0</v>
      </c>
      <c r="F19" s="44">
        <f t="shared" si="1"/>
        <v>0</v>
      </c>
      <c r="G19" s="44">
        <f t="shared" si="1"/>
        <v>0</v>
      </c>
      <c r="H19" s="44">
        <f t="shared" si="1"/>
        <v>0</v>
      </c>
      <c r="I19" s="44">
        <f t="shared" si="1"/>
        <v>0</v>
      </c>
      <c r="J19" s="44">
        <f t="shared" si="1"/>
        <v>0</v>
      </c>
      <c r="K19" s="44">
        <f t="shared" si="1"/>
        <v>0</v>
      </c>
      <c r="L19" s="44">
        <f t="shared" si="1"/>
        <v>1.82</v>
      </c>
      <c r="M19" s="44">
        <f t="shared" si="1"/>
        <v>0</v>
      </c>
      <c r="N19" s="44">
        <f t="shared" si="1"/>
        <v>40.587000000000003</v>
      </c>
      <c r="O19" s="44">
        <f t="shared" si="1"/>
        <v>0</v>
      </c>
      <c r="P19" s="44">
        <f t="shared" si="1"/>
        <v>0</v>
      </c>
      <c r="Q19" s="43">
        <f t="shared" si="1"/>
        <v>10</v>
      </c>
      <c r="R19" s="44">
        <f t="shared" si="1"/>
        <v>0</v>
      </c>
      <c r="S19" s="44">
        <f t="shared" si="1"/>
        <v>0</v>
      </c>
      <c r="T19" s="44">
        <f t="shared" si="1"/>
        <v>0</v>
      </c>
      <c r="U19" s="44">
        <f t="shared" si="1"/>
        <v>0</v>
      </c>
      <c r="V19" s="44">
        <f t="shared" si="1"/>
        <v>0</v>
      </c>
      <c r="W19" s="44">
        <f t="shared" si="1"/>
        <v>0</v>
      </c>
      <c r="X19" s="44">
        <f t="shared" si="1"/>
        <v>0</v>
      </c>
      <c r="Y19" s="44">
        <f t="shared" si="1"/>
        <v>0</v>
      </c>
      <c r="Z19" s="44">
        <f t="shared" si="1"/>
        <v>153.00533757754175</v>
      </c>
      <c r="AA19" s="44">
        <f t="shared" si="1"/>
        <v>0</v>
      </c>
      <c r="AB19" s="44">
        <f t="shared" si="1"/>
        <v>0</v>
      </c>
    </row>
    <row r="20" spans="1:28" s="129" customFormat="1" ht="31.5">
      <c r="A20" s="100" t="s">
        <v>68</v>
      </c>
      <c r="B20" s="101" t="s">
        <v>69</v>
      </c>
      <c r="C20" s="52" t="s">
        <v>58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2">
        <v>0</v>
      </c>
      <c r="AA20" s="102">
        <v>0</v>
      </c>
      <c r="AB20" s="102">
        <v>0</v>
      </c>
    </row>
    <row r="21" spans="1:28" s="130" customFormat="1">
      <c r="A21" s="32" t="s">
        <v>70</v>
      </c>
      <c r="B21" s="33" t="s">
        <v>71</v>
      </c>
      <c r="C21" s="34" t="s">
        <v>58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3">
        <f>Q73</f>
        <v>22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f>Z73</f>
        <v>42.208510280806223</v>
      </c>
      <c r="AA21" s="44">
        <v>0</v>
      </c>
      <c r="AB21" s="44">
        <v>0</v>
      </c>
    </row>
    <row r="22" spans="1:28" s="129" customFormat="1">
      <c r="A22" s="52" t="s">
        <v>73</v>
      </c>
      <c r="B22" s="53" t="s">
        <v>74</v>
      </c>
      <c r="C22" s="52" t="s">
        <v>58</v>
      </c>
      <c r="D22" s="52" t="s">
        <v>59</v>
      </c>
      <c r="E22" s="52" t="s">
        <v>59</v>
      </c>
      <c r="F22" s="52" t="s">
        <v>59</v>
      </c>
      <c r="G22" s="52" t="s">
        <v>59</v>
      </c>
      <c r="H22" s="52" t="s">
        <v>59</v>
      </c>
      <c r="I22" s="52" t="s">
        <v>59</v>
      </c>
      <c r="J22" s="52" t="s">
        <v>59</v>
      </c>
      <c r="K22" s="52" t="s">
        <v>59</v>
      </c>
      <c r="L22" s="52" t="s">
        <v>59</v>
      </c>
      <c r="M22" s="52" t="s">
        <v>59</v>
      </c>
      <c r="N22" s="52" t="s">
        <v>59</v>
      </c>
      <c r="O22" s="52" t="s">
        <v>59</v>
      </c>
      <c r="P22" s="52" t="s">
        <v>59</v>
      </c>
      <c r="Q22" s="52" t="s">
        <v>59</v>
      </c>
      <c r="R22" s="52" t="s">
        <v>59</v>
      </c>
      <c r="S22" s="52" t="s">
        <v>59</v>
      </c>
      <c r="T22" s="52" t="s">
        <v>59</v>
      </c>
      <c r="U22" s="52" t="s">
        <v>59</v>
      </c>
      <c r="V22" s="52" t="s">
        <v>59</v>
      </c>
      <c r="W22" s="52" t="s">
        <v>59</v>
      </c>
      <c r="X22" s="52" t="s">
        <v>59</v>
      </c>
      <c r="Y22" s="52" t="s">
        <v>59</v>
      </c>
      <c r="Z22" s="52" t="s">
        <v>59</v>
      </c>
      <c r="AA22" s="52" t="s">
        <v>59</v>
      </c>
      <c r="AB22" s="52" t="s">
        <v>59</v>
      </c>
    </row>
    <row r="23" spans="1:28" s="129" customFormat="1" ht="31.5">
      <c r="A23" s="52" t="s">
        <v>75</v>
      </c>
      <c r="B23" s="53" t="s">
        <v>76</v>
      </c>
      <c r="C23" s="52" t="s">
        <v>58</v>
      </c>
      <c r="D23" s="52" t="s">
        <v>59</v>
      </c>
      <c r="E23" s="52" t="s">
        <v>59</v>
      </c>
      <c r="F23" s="52" t="s">
        <v>59</v>
      </c>
      <c r="G23" s="52" t="s">
        <v>59</v>
      </c>
      <c r="H23" s="52" t="s">
        <v>59</v>
      </c>
      <c r="I23" s="52" t="s">
        <v>59</v>
      </c>
      <c r="J23" s="52" t="s">
        <v>59</v>
      </c>
      <c r="K23" s="52" t="s">
        <v>59</v>
      </c>
      <c r="L23" s="52" t="s">
        <v>59</v>
      </c>
      <c r="M23" s="52" t="s">
        <v>59</v>
      </c>
      <c r="N23" s="52" t="s">
        <v>59</v>
      </c>
      <c r="O23" s="52" t="s">
        <v>59</v>
      </c>
      <c r="P23" s="52" t="s">
        <v>59</v>
      </c>
      <c r="Q23" s="52" t="s">
        <v>59</v>
      </c>
      <c r="R23" s="52" t="s">
        <v>59</v>
      </c>
      <c r="S23" s="52" t="s">
        <v>59</v>
      </c>
      <c r="T23" s="52" t="s">
        <v>59</v>
      </c>
      <c r="U23" s="52" t="s">
        <v>59</v>
      </c>
      <c r="V23" s="52" t="s">
        <v>59</v>
      </c>
      <c r="W23" s="52" t="s">
        <v>59</v>
      </c>
      <c r="X23" s="52" t="s">
        <v>59</v>
      </c>
      <c r="Y23" s="52" t="s">
        <v>59</v>
      </c>
      <c r="Z23" s="52" t="s">
        <v>59</v>
      </c>
      <c r="AA23" s="52" t="s">
        <v>59</v>
      </c>
      <c r="AB23" s="52" t="s">
        <v>59</v>
      </c>
    </row>
    <row r="24" spans="1:28" s="129" customFormat="1" ht="47.25">
      <c r="A24" s="52" t="s">
        <v>77</v>
      </c>
      <c r="B24" s="53" t="s">
        <v>78</v>
      </c>
      <c r="C24" s="52" t="s">
        <v>58</v>
      </c>
      <c r="D24" s="52" t="s">
        <v>59</v>
      </c>
      <c r="E24" s="52" t="s">
        <v>59</v>
      </c>
      <c r="F24" s="52" t="s">
        <v>59</v>
      </c>
      <c r="G24" s="52" t="s">
        <v>59</v>
      </c>
      <c r="H24" s="52" t="s">
        <v>59</v>
      </c>
      <c r="I24" s="52" t="s">
        <v>59</v>
      </c>
      <c r="J24" s="52" t="s">
        <v>59</v>
      </c>
      <c r="K24" s="52" t="s">
        <v>59</v>
      </c>
      <c r="L24" s="52" t="s">
        <v>59</v>
      </c>
      <c r="M24" s="52" t="s">
        <v>59</v>
      </c>
      <c r="N24" s="52" t="s">
        <v>59</v>
      </c>
      <c r="O24" s="52" t="s">
        <v>59</v>
      </c>
      <c r="P24" s="52" t="s">
        <v>59</v>
      </c>
      <c r="Q24" s="52" t="s">
        <v>59</v>
      </c>
      <c r="R24" s="52" t="s">
        <v>59</v>
      </c>
      <c r="S24" s="52" t="s">
        <v>59</v>
      </c>
      <c r="T24" s="52" t="s">
        <v>59</v>
      </c>
      <c r="U24" s="52" t="s">
        <v>59</v>
      </c>
      <c r="V24" s="52" t="s">
        <v>59</v>
      </c>
      <c r="W24" s="52" t="s">
        <v>59</v>
      </c>
      <c r="X24" s="52" t="s">
        <v>59</v>
      </c>
      <c r="Y24" s="52" t="s">
        <v>59</v>
      </c>
      <c r="Z24" s="52" t="s">
        <v>59</v>
      </c>
      <c r="AA24" s="52" t="s">
        <v>59</v>
      </c>
      <c r="AB24" s="52" t="s">
        <v>59</v>
      </c>
    </row>
    <row r="25" spans="1:28" s="129" customFormat="1" ht="47.25">
      <c r="A25" s="52" t="s">
        <v>79</v>
      </c>
      <c r="B25" s="53" t="s">
        <v>80</v>
      </c>
      <c r="C25" s="52" t="s">
        <v>58</v>
      </c>
      <c r="D25" s="52" t="s">
        <v>59</v>
      </c>
      <c r="E25" s="52" t="s">
        <v>59</v>
      </c>
      <c r="F25" s="52" t="s">
        <v>59</v>
      </c>
      <c r="G25" s="52" t="s">
        <v>59</v>
      </c>
      <c r="H25" s="52" t="s">
        <v>59</v>
      </c>
      <c r="I25" s="52" t="s">
        <v>59</v>
      </c>
      <c r="J25" s="52" t="s">
        <v>59</v>
      </c>
      <c r="K25" s="52" t="s">
        <v>59</v>
      </c>
      <c r="L25" s="52" t="s">
        <v>59</v>
      </c>
      <c r="M25" s="52" t="s">
        <v>59</v>
      </c>
      <c r="N25" s="52" t="s">
        <v>59</v>
      </c>
      <c r="O25" s="52" t="s">
        <v>59</v>
      </c>
      <c r="P25" s="52" t="s">
        <v>59</v>
      </c>
      <c r="Q25" s="52" t="s">
        <v>59</v>
      </c>
      <c r="R25" s="52" t="s">
        <v>59</v>
      </c>
      <c r="S25" s="52" t="s">
        <v>59</v>
      </c>
      <c r="T25" s="52" t="s">
        <v>59</v>
      </c>
      <c r="U25" s="52" t="s">
        <v>59</v>
      </c>
      <c r="V25" s="52" t="s">
        <v>59</v>
      </c>
      <c r="W25" s="52" t="s">
        <v>59</v>
      </c>
      <c r="X25" s="52" t="s">
        <v>59</v>
      </c>
      <c r="Y25" s="52" t="s">
        <v>59</v>
      </c>
      <c r="Z25" s="52" t="s">
        <v>59</v>
      </c>
      <c r="AA25" s="52" t="s">
        <v>59</v>
      </c>
      <c r="AB25" s="52" t="s">
        <v>59</v>
      </c>
    </row>
    <row r="26" spans="1:28" s="129" customFormat="1" ht="31.5">
      <c r="A26" s="52" t="s">
        <v>81</v>
      </c>
      <c r="B26" s="53" t="s">
        <v>82</v>
      </c>
      <c r="C26" s="52" t="s">
        <v>58</v>
      </c>
      <c r="D26" s="52" t="s">
        <v>59</v>
      </c>
      <c r="E26" s="52" t="s">
        <v>59</v>
      </c>
      <c r="F26" s="52" t="s">
        <v>59</v>
      </c>
      <c r="G26" s="52" t="s">
        <v>59</v>
      </c>
      <c r="H26" s="52" t="s">
        <v>59</v>
      </c>
      <c r="I26" s="52" t="s">
        <v>59</v>
      </c>
      <c r="J26" s="52" t="s">
        <v>59</v>
      </c>
      <c r="K26" s="52" t="s">
        <v>59</v>
      </c>
      <c r="L26" s="52" t="s">
        <v>59</v>
      </c>
      <c r="M26" s="52" t="s">
        <v>59</v>
      </c>
      <c r="N26" s="52" t="s">
        <v>59</v>
      </c>
      <c r="O26" s="52" t="s">
        <v>59</v>
      </c>
      <c r="P26" s="52" t="s">
        <v>59</v>
      </c>
      <c r="Q26" s="52" t="s">
        <v>59</v>
      </c>
      <c r="R26" s="52" t="s">
        <v>59</v>
      </c>
      <c r="S26" s="52" t="s">
        <v>59</v>
      </c>
      <c r="T26" s="52" t="s">
        <v>59</v>
      </c>
      <c r="U26" s="52" t="s">
        <v>59</v>
      </c>
      <c r="V26" s="52" t="s">
        <v>59</v>
      </c>
      <c r="W26" s="52" t="s">
        <v>59</v>
      </c>
      <c r="X26" s="52" t="s">
        <v>59</v>
      </c>
      <c r="Y26" s="52" t="s">
        <v>59</v>
      </c>
      <c r="Z26" s="52" t="s">
        <v>59</v>
      </c>
      <c r="AA26" s="52" t="s">
        <v>59</v>
      </c>
      <c r="AB26" s="52" t="s">
        <v>59</v>
      </c>
    </row>
    <row r="27" spans="1:28" s="129" customFormat="1" ht="31.5">
      <c r="A27" s="52" t="s">
        <v>83</v>
      </c>
      <c r="B27" s="53" t="s">
        <v>84</v>
      </c>
      <c r="C27" s="52" t="s">
        <v>85</v>
      </c>
      <c r="D27" s="52" t="s">
        <v>59</v>
      </c>
      <c r="E27" s="52" t="s">
        <v>59</v>
      </c>
      <c r="F27" s="52" t="s">
        <v>59</v>
      </c>
      <c r="G27" s="52" t="s">
        <v>59</v>
      </c>
      <c r="H27" s="52" t="s">
        <v>59</v>
      </c>
      <c r="I27" s="52" t="s">
        <v>59</v>
      </c>
      <c r="J27" s="52" t="s">
        <v>59</v>
      </c>
      <c r="K27" s="52" t="s">
        <v>59</v>
      </c>
      <c r="L27" s="52" t="s">
        <v>59</v>
      </c>
      <c r="M27" s="52" t="s">
        <v>59</v>
      </c>
      <c r="N27" s="52" t="s">
        <v>59</v>
      </c>
      <c r="O27" s="52" t="s">
        <v>59</v>
      </c>
      <c r="P27" s="52" t="s">
        <v>59</v>
      </c>
      <c r="Q27" s="52" t="s">
        <v>59</v>
      </c>
      <c r="R27" s="52" t="s">
        <v>59</v>
      </c>
      <c r="S27" s="52" t="s">
        <v>59</v>
      </c>
      <c r="T27" s="52" t="s">
        <v>59</v>
      </c>
      <c r="U27" s="52" t="s">
        <v>59</v>
      </c>
      <c r="V27" s="52" t="s">
        <v>59</v>
      </c>
      <c r="W27" s="52" t="s">
        <v>59</v>
      </c>
      <c r="X27" s="52" t="s">
        <v>59</v>
      </c>
      <c r="Y27" s="52" t="s">
        <v>59</v>
      </c>
      <c r="Z27" s="52" t="s">
        <v>59</v>
      </c>
      <c r="AA27" s="52" t="s">
        <v>59</v>
      </c>
      <c r="AB27" s="52" t="s">
        <v>59</v>
      </c>
    </row>
    <row r="28" spans="1:28" s="129" customFormat="1" ht="47.25">
      <c r="A28" s="52" t="s">
        <v>86</v>
      </c>
      <c r="B28" s="103" t="s">
        <v>87</v>
      </c>
      <c r="C28" s="52" t="s">
        <v>58</v>
      </c>
      <c r="D28" s="52" t="s">
        <v>59</v>
      </c>
      <c r="E28" s="52" t="s">
        <v>59</v>
      </c>
      <c r="F28" s="104" t="s">
        <v>59</v>
      </c>
      <c r="G28" s="52" t="s">
        <v>59</v>
      </c>
      <c r="H28" s="52" t="s">
        <v>59</v>
      </c>
      <c r="I28" s="104" t="s">
        <v>59</v>
      </c>
      <c r="J28" s="52" t="s">
        <v>59</v>
      </c>
      <c r="K28" s="52" t="s">
        <v>59</v>
      </c>
      <c r="L28" s="104" t="s">
        <v>59</v>
      </c>
      <c r="M28" s="52" t="s">
        <v>59</v>
      </c>
      <c r="N28" s="52" t="s">
        <v>59</v>
      </c>
      <c r="O28" s="104" t="s">
        <v>59</v>
      </c>
      <c r="P28" s="52" t="s">
        <v>59</v>
      </c>
      <c r="Q28" s="52" t="s">
        <v>59</v>
      </c>
      <c r="R28" s="52" t="s">
        <v>59</v>
      </c>
      <c r="S28" s="52" t="s">
        <v>59</v>
      </c>
      <c r="T28" s="52" t="s">
        <v>59</v>
      </c>
      <c r="U28" s="52" t="s">
        <v>59</v>
      </c>
      <c r="V28" s="52" t="s">
        <v>59</v>
      </c>
      <c r="W28" s="52" t="s">
        <v>59</v>
      </c>
      <c r="X28" s="52" t="s">
        <v>59</v>
      </c>
      <c r="Y28" s="52" t="s">
        <v>59</v>
      </c>
      <c r="Z28" s="52" t="s">
        <v>59</v>
      </c>
      <c r="AA28" s="52" t="s">
        <v>59</v>
      </c>
      <c r="AB28" s="52" t="s">
        <v>59</v>
      </c>
    </row>
    <row r="29" spans="1:28" s="129" customFormat="1" ht="31.5">
      <c r="A29" s="52" t="s">
        <v>88</v>
      </c>
      <c r="B29" s="53" t="s">
        <v>89</v>
      </c>
      <c r="C29" s="52" t="s">
        <v>58</v>
      </c>
      <c r="D29" s="52" t="s">
        <v>59</v>
      </c>
      <c r="E29" s="52" t="s">
        <v>59</v>
      </c>
      <c r="F29" s="52" t="s">
        <v>59</v>
      </c>
      <c r="G29" s="52" t="s">
        <v>59</v>
      </c>
      <c r="H29" s="52" t="s">
        <v>59</v>
      </c>
      <c r="I29" s="52" t="s">
        <v>59</v>
      </c>
      <c r="J29" s="52" t="s">
        <v>59</v>
      </c>
      <c r="K29" s="52" t="s">
        <v>59</v>
      </c>
      <c r="L29" s="52" t="s">
        <v>59</v>
      </c>
      <c r="M29" s="52" t="s">
        <v>59</v>
      </c>
      <c r="N29" s="52" t="s">
        <v>59</v>
      </c>
      <c r="O29" s="52" t="s">
        <v>59</v>
      </c>
      <c r="P29" s="52" t="s">
        <v>59</v>
      </c>
      <c r="Q29" s="52" t="s">
        <v>59</v>
      </c>
      <c r="R29" s="52" t="s">
        <v>59</v>
      </c>
      <c r="S29" s="52" t="s">
        <v>59</v>
      </c>
      <c r="T29" s="52" t="s">
        <v>59</v>
      </c>
      <c r="U29" s="52" t="s">
        <v>59</v>
      </c>
      <c r="V29" s="52" t="s">
        <v>59</v>
      </c>
      <c r="W29" s="52" t="s">
        <v>59</v>
      </c>
      <c r="X29" s="52" t="s">
        <v>59</v>
      </c>
      <c r="Y29" s="52" t="s">
        <v>59</v>
      </c>
      <c r="Z29" s="52" t="s">
        <v>59</v>
      </c>
      <c r="AA29" s="52" t="s">
        <v>59</v>
      </c>
      <c r="AB29" s="52" t="s">
        <v>59</v>
      </c>
    </row>
    <row r="30" spans="1:28" s="129" customFormat="1" ht="31.5">
      <c r="A30" s="52" t="s">
        <v>90</v>
      </c>
      <c r="B30" s="53" t="s">
        <v>91</v>
      </c>
      <c r="C30" s="52" t="s">
        <v>58</v>
      </c>
      <c r="D30" s="52" t="s">
        <v>59</v>
      </c>
      <c r="E30" s="52" t="s">
        <v>59</v>
      </c>
      <c r="F30" s="52" t="s">
        <v>59</v>
      </c>
      <c r="G30" s="52" t="s">
        <v>59</v>
      </c>
      <c r="H30" s="52" t="s">
        <v>59</v>
      </c>
      <c r="I30" s="52" t="s">
        <v>59</v>
      </c>
      <c r="J30" s="52" t="s">
        <v>59</v>
      </c>
      <c r="K30" s="52" t="s">
        <v>59</v>
      </c>
      <c r="L30" s="52" t="s">
        <v>59</v>
      </c>
      <c r="M30" s="52" t="s">
        <v>59</v>
      </c>
      <c r="N30" s="52" t="s">
        <v>59</v>
      </c>
      <c r="O30" s="52" t="s">
        <v>59</v>
      </c>
      <c r="P30" s="52" t="s">
        <v>59</v>
      </c>
      <c r="Q30" s="52" t="s">
        <v>59</v>
      </c>
      <c r="R30" s="52" t="s">
        <v>59</v>
      </c>
      <c r="S30" s="52" t="s">
        <v>59</v>
      </c>
      <c r="T30" s="52" t="s">
        <v>59</v>
      </c>
      <c r="U30" s="52" t="s">
        <v>59</v>
      </c>
      <c r="V30" s="52" t="s">
        <v>59</v>
      </c>
      <c r="W30" s="52" t="s">
        <v>59</v>
      </c>
      <c r="X30" s="52" t="s">
        <v>59</v>
      </c>
      <c r="Y30" s="52" t="s">
        <v>59</v>
      </c>
      <c r="Z30" s="52" t="s">
        <v>59</v>
      </c>
      <c r="AA30" s="52" t="s">
        <v>59</v>
      </c>
      <c r="AB30" s="52" t="s">
        <v>59</v>
      </c>
    </row>
    <row r="31" spans="1:28" s="129" customFormat="1" ht="31.5">
      <c r="A31" s="52" t="s">
        <v>92</v>
      </c>
      <c r="B31" s="53" t="s">
        <v>93</v>
      </c>
      <c r="C31" s="52" t="s">
        <v>58</v>
      </c>
      <c r="D31" s="52" t="s">
        <v>59</v>
      </c>
      <c r="E31" s="52" t="s">
        <v>59</v>
      </c>
      <c r="F31" s="52" t="s">
        <v>59</v>
      </c>
      <c r="G31" s="52" t="s">
        <v>59</v>
      </c>
      <c r="H31" s="52" t="s">
        <v>59</v>
      </c>
      <c r="I31" s="52" t="s">
        <v>59</v>
      </c>
      <c r="J31" s="52" t="s">
        <v>59</v>
      </c>
      <c r="K31" s="52" t="s">
        <v>59</v>
      </c>
      <c r="L31" s="52" t="s">
        <v>59</v>
      </c>
      <c r="M31" s="52" t="s">
        <v>59</v>
      </c>
      <c r="N31" s="52" t="s">
        <v>59</v>
      </c>
      <c r="O31" s="52" t="s">
        <v>59</v>
      </c>
      <c r="P31" s="52" t="s">
        <v>59</v>
      </c>
      <c r="Q31" s="52" t="s">
        <v>59</v>
      </c>
      <c r="R31" s="52" t="s">
        <v>59</v>
      </c>
      <c r="S31" s="52" t="s">
        <v>59</v>
      </c>
      <c r="T31" s="52" t="s">
        <v>59</v>
      </c>
      <c r="U31" s="52" t="s">
        <v>59</v>
      </c>
      <c r="V31" s="52" t="s">
        <v>59</v>
      </c>
      <c r="W31" s="52" t="s">
        <v>59</v>
      </c>
      <c r="X31" s="52" t="s">
        <v>59</v>
      </c>
      <c r="Y31" s="52" t="s">
        <v>59</v>
      </c>
      <c r="Z31" s="52" t="s">
        <v>59</v>
      </c>
      <c r="AA31" s="52" t="s">
        <v>59</v>
      </c>
      <c r="AB31" s="52" t="s">
        <v>59</v>
      </c>
    </row>
    <row r="32" spans="1:28" s="129" customFormat="1" ht="63">
      <c r="A32" s="52" t="s">
        <v>92</v>
      </c>
      <c r="B32" s="53" t="s">
        <v>94</v>
      </c>
      <c r="C32" s="52" t="s">
        <v>58</v>
      </c>
      <c r="D32" s="52" t="s">
        <v>59</v>
      </c>
      <c r="E32" s="52" t="s">
        <v>59</v>
      </c>
      <c r="F32" s="52" t="s">
        <v>59</v>
      </c>
      <c r="G32" s="52" t="s">
        <v>59</v>
      </c>
      <c r="H32" s="52" t="s">
        <v>59</v>
      </c>
      <c r="I32" s="52" t="s">
        <v>59</v>
      </c>
      <c r="J32" s="52" t="s">
        <v>59</v>
      </c>
      <c r="K32" s="52" t="s">
        <v>59</v>
      </c>
      <c r="L32" s="52" t="s">
        <v>59</v>
      </c>
      <c r="M32" s="52" t="s">
        <v>59</v>
      </c>
      <c r="N32" s="52" t="s">
        <v>59</v>
      </c>
      <c r="O32" s="52" t="s">
        <v>59</v>
      </c>
      <c r="P32" s="52" t="s">
        <v>59</v>
      </c>
      <c r="Q32" s="52" t="s">
        <v>59</v>
      </c>
      <c r="R32" s="52" t="s">
        <v>59</v>
      </c>
      <c r="S32" s="52" t="s">
        <v>59</v>
      </c>
      <c r="T32" s="52" t="s">
        <v>59</v>
      </c>
      <c r="U32" s="52" t="s">
        <v>59</v>
      </c>
      <c r="V32" s="52" t="s">
        <v>59</v>
      </c>
      <c r="W32" s="52" t="s">
        <v>59</v>
      </c>
      <c r="X32" s="52" t="s">
        <v>59</v>
      </c>
      <c r="Y32" s="52" t="s">
        <v>59</v>
      </c>
      <c r="Z32" s="52" t="s">
        <v>59</v>
      </c>
      <c r="AA32" s="52" t="s">
        <v>59</v>
      </c>
      <c r="AB32" s="52" t="s">
        <v>59</v>
      </c>
    </row>
    <row r="33" spans="1:28" s="129" customFormat="1" ht="63">
      <c r="A33" s="52" t="s">
        <v>92</v>
      </c>
      <c r="B33" s="53" t="s">
        <v>95</v>
      </c>
      <c r="C33" s="52" t="s">
        <v>58</v>
      </c>
      <c r="D33" s="52" t="s">
        <v>59</v>
      </c>
      <c r="E33" s="52" t="s">
        <v>59</v>
      </c>
      <c r="F33" s="52" t="s">
        <v>59</v>
      </c>
      <c r="G33" s="52" t="s">
        <v>59</v>
      </c>
      <c r="H33" s="52" t="s">
        <v>59</v>
      </c>
      <c r="I33" s="52" t="s">
        <v>59</v>
      </c>
      <c r="J33" s="52" t="s">
        <v>59</v>
      </c>
      <c r="K33" s="52" t="s">
        <v>59</v>
      </c>
      <c r="L33" s="52" t="s">
        <v>59</v>
      </c>
      <c r="M33" s="52" t="s">
        <v>59</v>
      </c>
      <c r="N33" s="52" t="s">
        <v>59</v>
      </c>
      <c r="O33" s="52" t="s">
        <v>59</v>
      </c>
      <c r="P33" s="52" t="s">
        <v>59</v>
      </c>
      <c r="Q33" s="52" t="s">
        <v>59</v>
      </c>
      <c r="R33" s="52" t="s">
        <v>59</v>
      </c>
      <c r="S33" s="52" t="s">
        <v>59</v>
      </c>
      <c r="T33" s="52" t="s">
        <v>59</v>
      </c>
      <c r="U33" s="52" t="s">
        <v>59</v>
      </c>
      <c r="V33" s="52" t="s">
        <v>59</v>
      </c>
      <c r="W33" s="52" t="s">
        <v>59</v>
      </c>
      <c r="X33" s="52" t="s">
        <v>59</v>
      </c>
      <c r="Y33" s="52" t="s">
        <v>59</v>
      </c>
      <c r="Z33" s="52" t="s">
        <v>59</v>
      </c>
      <c r="AA33" s="52" t="s">
        <v>59</v>
      </c>
      <c r="AB33" s="52" t="s">
        <v>59</v>
      </c>
    </row>
    <row r="34" spans="1:28" s="129" customFormat="1" ht="63">
      <c r="A34" s="52" t="s">
        <v>92</v>
      </c>
      <c r="B34" s="53" t="s">
        <v>96</v>
      </c>
      <c r="C34" s="52" t="s">
        <v>58</v>
      </c>
      <c r="D34" s="52" t="s">
        <v>59</v>
      </c>
      <c r="E34" s="52" t="s">
        <v>59</v>
      </c>
      <c r="F34" s="52" t="s">
        <v>59</v>
      </c>
      <c r="G34" s="52" t="s">
        <v>59</v>
      </c>
      <c r="H34" s="52" t="s">
        <v>59</v>
      </c>
      <c r="I34" s="52" t="s">
        <v>59</v>
      </c>
      <c r="J34" s="52" t="s">
        <v>59</v>
      </c>
      <c r="K34" s="52" t="s">
        <v>59</v>
      </c>
      <c r="L34" s="52" t="s">
        <v>59</v>
      </c>
      <c r="M34" s="52" t="s">
        <v>59</v>
      </c>
      <c r="N34" s="52" t="s">
        <v>59</v>
      </c>
      <c r="O34" s="52" t="s">
        <v>59</v>
      </c>
      <c r="P34" s="52" t="s">
        <v>59</v>
      </c>
      <c r="Q34" s="52" t="s">
        <v>59</v>
      </c>
      <c r="R34" s="52" t="s">
        <v>59</v>
      </c>
      <c r="S34" s="52" t="s">
        <v>59</v>
      </c>
      <c r="T34" s="52" t="s">
        <v>59</v>
      </c>
      <c r="U34" s="52" t="s">
        <v>59</v>
      </c>
      <c r="V34" s="52" t="s">
        <v>59</v>
      </c>
      <c r="W34" s="52" t="s">
        <v>59</v>
      </c>
      <c r="X34" s="52" t="s">
        <v>59</v>
      </c>
      <c r="Y34" s="52" t="s">
        <v>59</v>
      </c>
      <c r="Z34" s="52" t="s">
        <v>59</v>
      </c>
      <c r="AA34" s="52" t="s">
        <v>59</v>
      </c>
      <c r="AB34" s="52" t="s">
        <v>59</v>
      </c>
    </row>
    <row r="35" spans="1:28" s="129" customFormat="1" ht="31.5">
      <c r="A35" s="91" t="s">
        <v>97</v>
      </c>
      <c r="B35" s="53" t="s">
        <v>93</v>
      </c>
      <c r="C35" s="91" t="s">
        <v>58</v>
      </c>
      <c r="D35" s="105" t="s">
        <v>59</v>
      </c>
      <c r="E35" s="105" t="s">
        <v>59</v>
      </c>
      <c r="F35" s="52" t="s">
        <v>59</v>
      </c>
      <c r="G35" s="105" t="s">
        <v>59</v>
      </c>
      <c r="H35" s="105" t="s">
        <v>59</v>
      </c>
      <c r="I35" s="52" t="s">
        <v>59</v>
      </c>
      <c r="J35" s="105" t="s">
        <v>59</v>
      </c>
      <c r="K35" s="105" t="s">
        <v>59</v>
      </c>
      <c r="L35" s="52" t="s">
        <v>59</v>
      </c>
      <c r="M35" s="105" t="s">
        <v>59</v>
      </c>
      <c r="N35" s="105" t="s">
        <v>59</v>
      </c>
      <c r="O35" s="52" t="s">
        <v>59</v>
      </c>
      <c r="P35" s="105" t="s">
        <v>59</v>
      </c>
      <c r="Q35" s="105" t="s">
        <v>59</v>
      </c>
      <c r="R35" s="105" t="s">
        <v>59</v>
      </c>
      <c r="S35" s="105" t="s">
        <v>59</v>
      </c>
      <c r="T35" s="105" t="s">
        <v>59</v>
      </c>
      <c r="U35" s="105" t="s">
        <v>59</v>
      </c>
      <c r="V35" s="105" t="s">
        <v>59</v>
      </c>
      <c r="W35" s="105" t="s">
        <v>59</v>
      </c>
      <c r="X35" s="105" t="s">
        <v>59</v>
      </c>
      <c r="Y35" s="105" t="s">
        <v>59</v>
      </c>
      <c r="Z35" s="105" t="s">
        <v>59</v>
      </c>
      <c r="AA35" s="105" t="s">
        <v>59</v>
      </c>
      <c r="AB35" s="105" t="s">
        <v>59</v>
      </c>
    </row>
    <row r="36" spans="1:28" s="129" customFormat="1" ht="63">
      <c r="A36" s="52" t="s">
        <v>97</v>
      </c>
      <c r="B36" s="53" t="s">
        <v>94</v>
      </c>
      <c r="C36" s="52" t="s">
        <v>58</v>
      </c>
      <c r="D36" s="52" t="s">
        <v>59</v>
      </c>
      <c r="E36" s="52" t="s">
        <v>59</v>
      </c>
      <c r="F36" s="52" t="s">
        <v>59</v>
      </c>
      <c r="G36" s="52" t="s">
        <v>59</v>
      </c>
      <c r="H36" s="52" t="s">
        <v>59</v>
      </c>
      <c r="I36" s="52" t="s">
        <v>59</v>
      </c>
      <c r="J36" s="52" t="s">
        <v>59</v>
      </c>
      <c r="K36" s="52" t="s">
        <v>59</v>
      </c>
      <c r="L36" s="52" t="s">
        <v>59</v>
      </c>
      <c r="M36" s="52" t="s">
        <v>59</v>
      </c>
      <c r="N36" s="52" t="s">
        <v>59</v>
      </c>
      <c r="O36" s="52" t="s">
        <v>59</v>
      </c>
      <c r="P36" s="52" t="s">
        <v>59</v>
      </c>
      <c r="Q36" s="52" t="s">
        <v>59</v>
      </c>
      <c r="R36" s="52" t="s">
        <v>59</v>
      </c>
      <c r="S36" s="52" t="s">
        <v>59</v>
      </c>
      <c r="T36" s="52" t="s">
        <v>59</v>
      </c>
      <c r="U36" s="52" t="s">
        <v>59</v>
      </c>
      <c r="V36" s="52" t="s">
        <v>59</v>
      </c>
      <c r="W36" s="52" t="s">
        <v>59</v>
      </c>
      <c r="X36" s="52" t="s">
        <v>59</v>
      </c>
      <c r="Y36" s="52" t="s">
        <v>59</v>
      </c>
      <c r="Z36" s="52" t="s">
        <v>59</v>
      </c>
      <c r="AA36" s="52" t="s">
        <v>59</v>
      </c>
      <c r="AB36" s="52" t="s">
        <v>59</v>
      </c>
    </row>
    <row r="37" spans="1:28" s="129" customFormat="1" ht="63">
      <c r="A37" s="52" t="s">
        <v>97</v>
      </c>
      <c r="B37" s="53" t="s">
        <v>95</v>
      </c>
      <c r="C37" s="52" t="s">
        <v>58</v>
      </c>
      <c r="D37" s="52" t="s">
        <v>59</v>
      </c>
      <c r="E37" s="52" t="s">
        <v>59</v>
      </c>
      <c r="F37" s="52" t="s">
        <v>59</v>
      </c>
      <c r="G37" s="52" t="s">
        <v>59</v>
      </c>
      <c r="H37" s="52" t="s">
        <v>59</v>
      </c>
      <c r="I37" s="52" t="s">
        <v>59</v>
      </c>
      <c r="J37" s="52" t="s">
        <v>59</v>
      </c>
      <c r="K37" s="52" t="s">
        <v>59</v>
      </c>
      <c r="L37" s="52" t="s">
        <v>59</v>
      </c>
      <c r="M37" s="52" t="s">
        <v>59</v>
      </c>
      <c r="N37" s="52" t="s">
        <v>59</v>
      </c>
      <c r="O37" s="52" t="s">
        <v>59</v>
      </c>
      <c r="P37" s="52" t="s">
        <v>59</v>
      </c>
      <c r="Q37" s="52" t="s">
        <v>59</v>
      </c>
      <c r="R37" s="52" t="s">
        <v>59</v>
      </c>
      <c r="S37" s="52" t="s">
        <v>59</v>
      </c>
      <c r="T37" s="52" t="s">
        <v>59</v>
      </c>
      <c r="U37" s="52" t="s">
        <v>59</v>
      </c>
      <c r="V37" s="52" t="s">
        <v>59</v>
      </c>
      <c r="W37" s="52" t="s">
        <v>59</v>
      </c>
      <c r="X37" s="52" t="s">
        <v>59</v>
      </c>
      <c r="Y37" s="52" t="s">
        <v>59</v>
      </c>
      <c r="Z37" s="52" t="s">
        <v>59</v>
      </c>
      <c r="AA37" s="52" t="s">
        <v>59</v>
      </c>
      <c r="AB37" s="52" t="s">
        <v>59</v>
      </c>
    </row>
    <row r="38" spans="1:28" s="129" customFormat="1" ht="63">
      <c r="A38" s="52" t="s">
        <v>97</v>
      </c>
      <c r="B38" s="53" t="s">
        <v>98</v>
      </c>
      <c r="C38" s="52" t="s">
        <v>58</v>
      </c>
      <c r="D38" s="52" t="s">
        <v>59</v>
      </c>
      <c r="E38" s="52" t="s">
        <v>59</v>
      </c>
      <c r="F38" s="52" t="s">
        <v>59</v>
      </c>
      <c r="G38" s="52" t="s">
        <v>59</v>
      </c>
      <c r="H38" s="52" t="s">
        <v>59</v>
      </c>
      <c r="I38" s="52" t="s">
        <v>59</v>
      </c>
      <c r="J38" s="52" t="s">
        <v>59</v>
      </c>
      <c r="K38" s="52" t="s">
        <v>59</v>
      </c>
      <c r="L38" s="52" t="s">
        <v>59</v>
      </c>
      <c r="M38" s="52" t="s">
        <v>59</v>
      </c>
      <c r="N38" s="52" t="s">
        <v>59</v>
      </c>
      <c r="O38" s="52" t="s">
        <v>59</v>
      </c>
      <c r="P38" s="52" t="s">
        <v>59</v>
      </c>
      <c r="Q38" s="52" t="s">
        <v>59</v>
      </c>
      <c r="R38" s="52" t="s">
        <v>59</v>
      </c>
      <c r="S38" s="52" t="s">
        <v>59</v>
      </c>
      <c r="T38" s="52" t="s">
        <v>59</v>
      </c>
      <c r="U38" s="52" t="s">
        <v>59</v>
      </c>
      <c r="V38" s="52" t="s">
        <v>59</v>
      </c>
      <c r="W38" s="52" t="s">
        <v>59</v>
      </c>
      <c r="X38" s="52" t="s">
        <v>59</v>
      </c>
      <c r="Y38" s="52" t="s">
        <v>59</v>
      </c>
      <c r="Z38" s="52" t="s">
        <v>59</v>
      </c>
      <c r="AA38" s="52" t="s">
        <v>59</v>
      </c>
      <c r="AB38" s="52" t="s">
        <v>59</v>
      </c>
    </row>
    <row r="39" spans="1:28" s="129" customFormat="1" ht="63">
      <c r="A39" s="52" t="s">
        <v>99</v>
      </c>
      <c r="B39" s="53" t="s">
        <v>100</v>
      </c>
      <c r="C39" s="52" t="s">
        <v>58</v>
      </c>
      <c r="D39" s="52" t="s">
        <v>59</v>
      </c>
      <c r="E39" s="52" t="s">
        <v>59</v>
      </c>
      <c r="F39" s="52" t="s">
        <v>59</v>
      </c>
      <c r="G39" s="52" t="s">
        <v>59</v>
      </c>
      <c r="H39" s="52" t="s">
        <v>59</v>
      </c>
      <c r="I39" s="52" t="s">
        <v>59</v>
      </c>
      <c r="J39" s="52" t="s">
        <v>59</v>
      </c>
      <c r="K39" s="52" t="s">
        <v>59</v>
      </c>
      <c r="L39" s="52" t="s">
        <v>59</v>
      </c>
      <c r="M39" s="52" t="s">
        <v>59</v>
      </c>
      <c r="N39" s="52" t="s">
        <v>59</v>
      </c>
      <c r="O39" s="52" t="s">
        <v>59</v>
      </c>
      <c r="P39" s="52" t="s">
        <v>59</v>
      </c>
      <c r="Q39" s="52" t="s">
        <v>59</v>
      </c>
      <c r="R39" s="52" t="s">
        <v>59</v>
      </c>
      <c r="S39" s="52" t="s">
        <v>59</v>
      </c>
      <c r="T39" s="52" t="s">
        <v>59</v>
      </c>
      <c r="U39" s="52" t="s">
        <v>59</v>
      </c>
      <c r="V39" s="52" t="s">
        <v>59</v>
      </c>
      <c r="W39" s="52" t="s">
        <v>59</v>
      </c>
      <c r="X39" s="52" t="s">
        <v>59</v>
      </c>
      <c r="Y39" s="52" t="s">
        <v>59</v>
      </c>
      <c r="Z39" s="52" t="s">
        <v>59</v>
      </c>
      <c r="AA39" s="52" t="s">
        <v>59</v>
      </c>
      <c r="AB39" s="52" t="s">
        <v>59</v>
      </c>
    </row>
    <row r="40" spans="1:28" s="129" customFormat="1" ht="47.25">
      <c r="A40" s="52" t="s">
        <v>101</v>
      </c>
      <c r="B40" s="53" t="s">
        <v>102</v>
      </c>
      <c r="C40" s="52" t="s">
        <v>58</v>
      </c>
      <c r="D40" s="52" t="s">
        <v>59</v>
      </c>
      <c r="E40" s="52" t="s">
        <v>59</v>
      </c>
      <c r="F40" s="52" t="s">
        <v>59</v>
      </c>
      <c r="G40" s="52" t="s">
        <v>59</v>
      </c>
      <c r="H40" s="52" t="s">
        <v>59</v>
      </c>
      <c r="I40" s="52" t="s">
        <v>59</v>
      </c>
      <c r="J40" s="52" t="s">
        <v>59</v>
      </c>
      <c r="K40" s="52" t="s">
        <v>59</v>
      </c>
      <c r="L40" s="52" t="s">
        <v>59</v>
      </c>
      <c r="M40" s="52" t="s">
        <v>59</v>
      </c>
      <c r="N40" s="52" t="s">
        <v>59</v>
      </c>
      <c r="O40" s="52" t="s">
        <v>59</v>
      </c>
      <c r="P40" s="52" t="s">
        <v>59</v>
      </c>
      <c r="Q40" s="52" t="s">
        <v>59</v>
      </c>
      <c r="R40" s="52" t="s">
        <v>59</v>
      </c>
      <c r="S40" s="52" t="s">
        <v>59</v>
      </c>
      <c r="T40" s="52" t="s">
        <v>59</v>
      </c>
      <c r="U40" s="52" t="s">
        <v>59</v>
      </c>
      <c r="V40" s="52" t="s">
        <v>59</v>
      </c>
      <c r="W40" s="52" t="s">
        <v>59</v>
      </c>
      <c r="X40" s="52" t="s">
        <v>59</v>
      </c>
      <c r="Y40" s="52" t="s">
        <v>59</v>
      </c>
      <c r="Z40" s="52" t="s">
        <v>59</v>
      </c>
      <c r="AA40" s="52" t="s">
        <v>59</v>
      </c>
      <c r="AB40" s="52" t="s">
        <v>59</v>
      </c>
    </row>
    <row r="41" spans="1:28" s="129" customFormat="1" ht="47.25">
      <c r="A41" s="52" t="s">
        <v>103</v>
      </c>
      <c r="B41" s="53" t="s">
        <v>104</v>
      </c>
      <c r="C41" s="52" t="s">
        <v>58</v>
      </c>
      <c r="D41" s="52" t="s">
        <v>59</v>
      </c>
      <c r="E41" s="52" t="s">
        <v>59</v>
      </c>
      <c r="F41" s="52" t="s">
        <v>59</v>
      </c>
      <c r="G41" s="52" t="s">
        <v>59</v>
      </c>
      <c r="H41" s="52" t="s">
        <v>59</v>
      </c>
      <c r="I41" s="52" t="s">
        <v>59</v>
      </c>
      <c r="J41" s="52" t="s">
        <v>59</v>
      </c>
      <c r="K41" s="52" t="s">
        <v>59</v>
      </c>
      <c r="L41" s="52" t="s">
        <v>59</v>
      </c>
      <c r="M41" s="52" t="s">
        <v>59</v>
      </c>
      <c r="N41" s="52" t="s">
        <v>59</v>
      </c>
      <c r="O41" s="52" t="s">
        <v>59</v>
      </c>
      <c r="P41" s="52" t="s">
        <v>59</v>
      </c>
      <c r="Q41" s="52" t="s">
        <v>59</v>
      </c>
      <c r="R41" s="52" t="s">
        <v>59</v>
      </c>
      <c r="S41" s="52" t="s">
        <v>59</v>
      </c>
      <c r="T41" s="52" t="s">
        <v>59</v>
      </c>
      <c r="U41" s="52" t="s">
        <v>59</v>
      </c>
      <c r="V41" s="52" t="s">
        <v>59</v>
      </c>
      <c r="W41" s="52" t="s">
        <v>59</v>
      </c>
      <c r="X41" s="52" t="s">
        <v>59</v>
      </c>
      <c r="Y41" s="52" t="s">
        <v>59</v>
      </c>
      <c r="Z41" s="52" t="s">
        <v>59</v>
      </c>
      <c r="AA41" s="52" t="s">
        <v>59</v>
      </c>
      <c r="AB41" s="52" t="s">
        <v>59</v>
      </c>
    </row>
    <row r="42" spans="1:28" s="129" customFormat="1" ht="31.5">
      <c r="A42" s="52" t="s">
        <v>105</v>
      </c>
      <c r="B42" s="53" t="s">
        <v>106</v>
      </c>
      <c r="C42" s="52" t="s">
        <v>58</v>
      </c>
      <c r="D42" s="56">
        <f t="shared" ref="D42:L42" si="2">D43+D50+D53+D62</f>
        <v>0</v>
      </c>
      <c r="E42" s="56">
        <f t="shared" si="2"/>
        <v>0</v>
      </c>
      <c r="F42" s="56">
        <f t="shared" si="2"/>
        <v>0</v>
      </c>
      <c r="G42" s="56">
        <f t="shared" si="2"/>
        <v>0</v>
      </c>
      <c r="H42" s="56">
        <f t="shared" si="2"/>
        <v>0</v>
      </c>
      <c r="I42" s="56">
        <f t="shared" si="2"/>
        <v>0</v>
      </c>
      <c r="J42" s="56">
        <f t="shared" si="2"/>
        <v>0</v>
      </c>
      <c r="K42" s="56">
        <f t="shared" si="2"/>
        <v>0</v>
      </c>
      <c r="L42" s="56">
        <f t="shared" si="2"/>
        <v>0</v>
      </c>
      <c r="M42" s="56">
        <f>M43+M46</f>
        <v>0</v>
      </c>
      <c r="N42" s="56">
        <f t="shared" ref="N42:AB42" si="3">N43+N50+N53+N62</f>
        <v>0</v>
      </c>
      <c r="O42" s="56">
        <f t="shared" si="3"/>
        <v>0</v>
      </c>
      <c r="P42" s="56">
        <f t="shared" si="3"/>
        <v>0</v>
      </c>
      <c r="Q42" s="56">
        <f t="shared" si="3"/>
        <v>0</v>
      </c>
      <c r="R42" s="56">
        <f t="shared" si="3"/>
        <v>0</v>
      </c>
      <c r="S42" s="56">
        <f t="shared" si="3"/>
        <v>0</v>
      </c>
      <c r="T42" s="56">
        <f t="shared" si="3"/>
        <v>0</v>
      </c>
      <c r="U42" s="56">
        <f t="shared" si="3"/>
        <v>0</v>
      </c>
      <c r="V42" s="56">
        <f t="shared" si="3"/>
        <v>0</v>
      </c>
      <c r="W42" s="56">
        <f t="shared" si="3"/>
        <v>0</v>
      </c>
      <c r="X42" s="56">
        <f t="shared" si="3"/>
        <v>0</v>
      </c>
      <c r="Y42" s="56">
        <f t="shared" si="3"/>
        <v>0</v>
      </c>
      <c r="Z42" s="56">
        <f t="shared" si="3"/>
        <v>0</v>
      </c>
      <c r="AA42" s="56">
        <f t="shared" si="3"/>
        <v>0</v>
      </c>
      <c r="AB42" s="56">
        <f t="shared" si="3"/>
        <v>0</v>
      </c>
    </row>
    <row r="43" spans="1:28" s="129" customFormat="1" ht="47.25">
      <c r="A43" s="52" t="s">
        <v>107</v>
      </c>
      <c r="B43" s="53" t="s">
        <v>108</v>
      </c>
      <c r="C43" s="52" t="s">
        <v>58</v>
      </c>
      <c r="D43" s="56">
        <f t="shared" ref="D43:K43" si="4">D44+D49</f>
        <v>0</v>
      </c>
      <c r="E43" s="56">
        <f t="shared" si="4"/>
        <v>0</v>
      </c>
      <c r="F43" s="56">
        <f t="shared" si="4"/>
        <v>0</v>
      </c>
      <c r="G43" s="56">
        <f t="shared" si="4"/>
        <v>0</v>
      </c>
      <c r="H43" s="56">
        <f t="shared" si="4"/>
        <v>0</v>
      </c>
      <c r="I43" s="56">
        <f t="shared" si="4"/>
        <v>0</v>
      </c>
      <c r="J43" s="56">
        <f t="shared" si="4"/>
        <v>0</v>
      </c>
      <c r="K43" s="56">
        <f t="shared" si="4"/>
        <v>0</v>
      </c>
      <c r="L43" s="56">
        <v>0</v>
      </c>
      <c r="M43" s="56">
        <f t="shared" ref="M43:AB43" si="5">M44+M49</f>
        <v>0</v>
      </c>
      <c r="N43" s="56">
        <f t="shared" si="5"/>
        <v>0</v>
      </c>
      <c r="O43" s="56">
        <f t="shared" si="5"/>
        <v>0</v>
      </c>
      <c r="P43" s="56">
        <f t="shared" si="5"/>
        <v>0</v>
      </c>
      <c r="Q43" s="56">
        <f t="shared" si="5"/>
        <v>0</v>
      </c>
      <c r="R43" s="56">
        <f t="shared" si="5"/>
        <v>0</v>
      </c>
      <c r="S43" s="56">
        <f t="shared" si="5"/>
        <v>0</v>
      </c>
      <c r="T43" s="56">
        <f t="shared" si="5"/>
        <v>0</v>
      </c>
      <c r="U43" s="56">
        <f t="shared" si="5"/>
        <v>0</v>
      </c>
      <c r="V43" s="56">
        <f t="shared" si="5"/>
        <v>0</v>
      </c>
      <c r="W43" s="56">
        <f t="shared" si="5"/>
        <v>0</v>
      </c>
      <c r="X43" s="56">
        <f t="shared" si="5"/>
        <v>0</v>
      </c>
      <c r="Y43" s="56">
        <f t="shared" si="5"/>
        <v>0</v>
      </c>
      <c r="Z43" s="56">
        <f t="shared" si="5"/>
        <v>0</v>
      </c>
      <c r="AA43" s="56">
        <f t="shared" si="5"/>
        <v>0</v>
      </c>
      <c r="AB43" s="56">
        <f t="shared" si="5"/>
        <v>0</v>
      </c>
    </row>
    <row r="44" spans="1:28" s="129" customFormat="1" ht="31.5">
      <c r="A44" s="52" t="s">
        <v>109</v>
      </c>
      <c r="B44" s="53" t="s">
        <v>110</v>
      </c>
      <c r="C44" s="52" t="s">
        <v>58</v>
      </c>
      <c r="D44" s="56">
        <v>0</v>
      </c>
      <c r="E44" s="56">
        <v>0</v>
      </c>
      <c r="F44" s="56">
        <v>0</v>
      </c>
      <c r="G44" s="56">
        <v>0</v>
      </c>
      <c r="H44" s="56">
        <v>0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6">
        <v>0</v>
      </c>
      <c r="O44" s="56">
        <v>0</v>
      </c>
      <c r="P44" s="56">
        <v>0</v>
      </c>
      <c r="Q44" s="56">
        <v>0</v>
      </c>
      <c r="R44" s="56">
        <v>0</v>
      </c>
      <c r="S44" s="56">
        <v>0</v>
      </c>
      <c r="T44" s="56">
        <v>0</v>
      </c>
      <c r="U44" s="56">
        <v>0</v>
      </c>
      <c r="V44" s="56">
        <v>0</v>
      </c>
      <c r="W44" s="56">
        <v>0</v>
      </c>
      <c r="X44" s="56">
        <v>0</v>
      </c>
      <c r="Y44" s="56">
        <v>0</v>
      </c>
      <c r="Z44" s="56">
        <v>0</v>
      </c>
      <c r="AA44" s="56">
        <v>0</v>
      </c>
      <c r="AB44" s="56">
        <v>0</v>
      </c>
    </row>
    <row r="45" spans="1:28" s="129" customFormat="1" ht="31.5">
      <c r="A45" s="52" t="s">
        <v>111</v>
      </c>
      <c r="B45" s="53" t="s">
        <v>112</v>
      </c>
      <c r="C45" s="52" t="s">
        <v>58</v>
      </c>
      <c r="D45" s="56">
        <v>0</v>
      </c>
      <c r="E45" s="56">
        <v>0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56">
        <v>0</v>
      </c>
      <c r="M45" s="56">
        <v>0</v>
      </c>
      <c r="N45" s="56">
        <v>0</v>
      </c>
      <c r="O45" s="56">
        <v>0</v>
      </c>
      <c r="P45" s="56">
        <v>0</v>
      </c>
      <c r="Q45" s="56">
        <v>0</v>
      </c>
      <c r="R45" s="56">
        <v>0</v>
      </c>
      <c r="S45" s="56">
        <v>0</v>
      </c>
      <c r="T45" s="56">
        <v>0</v>
      </c>
      <c r="U45" s="56">
        <v>0</v>
      </c>
      <c r="V45" s="56">
        <v>0</v>
      </c>
      <c r="W45" s="56">
        <v>0</v>
      </c>
      <c r="X45" s="56">
        <v>0</v>
      </c>
      <c r="Y45" s="56">
        <v>0</v>
      </c>
      <c r="Z45" s="56">
        <v>0</v>
      </c>
      <c r="AA45" s="56">
        <v>0</v>
      </c>
      <c r="AB45" s="56">
        <v>0</v>
      </c>
    </row>
    <row r="46" spans="1:28" s="129" customFormat="1" ht="31.5">
      <c r="A46" s="52" t="s">
        <v>113</v>
      </c>
      <c r="B46" s="53" t="s">
        <v>114</v>
      </c>
      <c r="C46" s="52" t="s">
        <v>58</v>
      </c>
      <c r="D46" s="56">
        <v>0</v>
      </c>
      <c r="E46" s="56">
        <v>0</v>
      </c>
      <c r="F46" s="56">
        <v>0</v>
      </c>
      <c r="G46" s="56">
        <v>0</v>
      </c>
      <c r="H46" s="56">
        <v>0</v>
      </c>
      <c r="I46" s="56">
        <v>0</v>
      </c>
      <c r="J46" s="56">
        <v>0</v>
      </c>
      <c r="K46" s="56">
        <v>0</v>
      </c>
      <c r="L46" s="56">
        <v>0</v>
      </c>
      <c r="M46" s="56">
        <f>M47</f>
        <v>0</v>
      </c>
      <c r="N46" s="56">
        <v>0</v>
      </c>
      <c r="O46" s="56">
        <v>0</v>
      </c>
      <c r="P46" s="56">
        <v>0</v>
      </c>
      <c r="Q46" s="56">
        <v>0</v>
      </c>
      <c r="R46" s="56">
        <v>0</v>
      </c>
      <c r="S46" s="56">
        <v>0</v>
      </c>
      <c r="T46" s="56">
        <v>0</v>
      </c>
      <c r="U46" s="56">
        <v>0</v>
      </c>
      <c r="V46" s="56">
        <v>0</v>
      </c>
      <c r="W46" s="56">
        <v>0</v>
      </c>
      <c r="X46" s="56">
        <v>0</v>
      </c>
      <c r="Y46" s="56">
        <v>0</v>
      </c>
      <c r="Z46" s="56">
        <v>0</v>
      </c>
      <c r="AA46" s="56">
        <v>0</v>
      </c>
      <c r="AB46" s="56">
        <v>0</v>
      </c>
    </row>
    <row r="47" spans="1:28" s="129" customFormat="1">
      <c r="A47" s="52" t="s">
        <v>115</v>
      </c>
      <c r="B47" s="53" t="s">
        <v>116</v>
      </c>
      <c r="C47" s="52" t="s">
        <v>58</v>
      </c>
      <c r="D47" s="56">
        <v>0</v>
      </c>
      <c r="E47" s="56">
        <v>0</v>
      </c>
      <c r="F47" s="56">
        <v>0</v>
      </c>
      <c r="G47" s="56">
        <v>0</v>
      </c>
      <c r="H47" s="56">
        <v>0</v>
      </c>
      <c r="I47" s="56">
        <v>0</v>
      </c>
      <c r="J47" s="56">
        <v>0</v>
      </c>
      <c r="K47" s="56">
        <v>0</v>
      </c>
      <c r="L47" s="56">
        <v>0</v>
      </c>
      <c r="M47" s="56">
        <v>0</v>
      </c>
      <c r="N47" s="56">
        <v>0</v>
      </c>
      <c r="O47" s="56">
        <v>0</v>
      </c>
      <c r="P47" s="56">
        <v>0</v>
      </c>
      <c r="Q47" s="56">
        <v>0</v>
      </c>
      <c r="R47" s="56">
        <v>0</v>
      </c>
      <c r="S47" s="56">
        <v>0</v>
      </c>
      <c r="T47" s="56">
        <v>0</v>
      </c>
      <c r="U47" s="56">
        <v>0</v>
      </c>
      <c r="V47" s="56">
        <v>0</v>
      </c>
      <c r="W47" s="56">
        <v>0</v>
      </c>
      <c r="X47" s="56">
        <v>0</v>
      </c>
      <c r="Y47" s="56">
        <v>0</v>
      </c>
      <c r="Z47" s="56">
        <v>0</v>
      </c>
      <c r="AA47" s="56">
        <v>0</v>
      </c>
      <c r="AB47" s="56">
        <v>0</v>
      </c>
    </row>
    <row r="48" spans="1:28" s="129" customFormat="1" ht="31.5">
      <c r="A48" s="52" t="s">
        <v>117</v>
      </c>
      <c r="B48" s="53" t="s">
        <v>118</v>
      </c>
      <c r="C48" s="52" t="s">
        <v>58</v>
      </c>
      <c r="D48" s="56">
        <v>0</v>
      </c>
      <c r="E48" s="56">
        <v>0</v>
      </c>
      <c r="F48" s="56">
        <v>0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6">
        <v>0</v>
      </c>
      <c r="M48" s="56">
        <v>0</v>
      </c>
      <c r="N48" s="56">
        <v>0</v>
      </c>
      <c r="O48" s="56">
        <v>0</v>
      </c>
      <c r="P48" s="56">
        <v>0</v>
      </c>
      <c r="Q48" s="56">
        <v>0</v>
      </c>
      <c r="R48" s="56">
        <v>0</v>
      </c>
      <c r="S48" s="56">
        <v>0</v>
      </c>
      <c r="T48" s="56">
        <v>0</v>
      </c>
      <c r="U48" s="56">
        <v>0</v>
      </c>
      <c r="V48" s="56">
        <v>0</v>
      </c>
      <c r="W48" s="56">
        <v>0</v>
      </c>
      <c r="X48" s="56">
        <v>0</v>
      </c>
      <c r="Y48" s="56">
        <v>0</v>
      </c>
      <c r="Z48" s="56">
        <v>0</v>
      </c>
      <c r="AA48" s="56">
        <v>0</v>
      </c>
      <c r="AB48" s="56">
        <v>0</v>
      </c>
    </row>
    <row r="49" spans="1:28" s="129" customFormat="1" ht="31.5">
      <c r="A49" s="52" t="s">
        <v>119</v>
      </c>
      <c r="B49" s="52" t="s">
        <v>120</v>
      </c>
      <c r="C49" s="52" t="s">
        <v>58</v>
      </c>
      <c r="D49" s="56">
        <v>0</v>
      </c>
      <c r="E49" s="56">
        <v>0</v>
      </c>
      <c r="F49" s="56">
        <v>0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6">
        <v>0</v>
      </c>
      <c r="O49" s="56">
        <v>0</v>
      </c>
      <c r="P49" s="56">
        <v>0</v>
      </c>
      <c r="Q49" s="56">
        <v>0</v>
      </c>
      <c r="R49" s="56">
        <v>0</v>
      </c>
      <c r="S49" s="56">
        <v>0</v>
      </c>
      <c r="T49" s="56">
        <v>0</v>
      </c>
      <c r="U49" s="56">
        <v>0</v>
      </c>
      <c r="V49" s="56">
        <v>0</v>
      </c>
      <c r="W49" s="56">
        <v>0</v>
      </c>
      <c r="X49" s="56">
        <v>0</v>
      </c>
      <c r="Y49" s="56">
        <v>0</v>
      </c>
      <c r="Z49" s="56">
        <v>0</v>
      </c>
      <c r="AA49" s="56">
        <v>0</v>
      </c>
      <c r="AB49" s="56">
        <v>0</v>
      </c>
    </row>
    <row r="50" spans="1:28" s="129" customFormat="1" ht="31.5">
      <c r="A50" s="52" t="s">
        <v>121</v>
      </c>
      <c r="B50" s="53" t="s">
        <v>122</v>
      </c>
      <c r="C50" s="52" t="s">
        <v>58</v>
      </c>
      <c r="D50" s="56">
        <v>0</v>
      </c>
      <c r="E50" s="56">
        <v>0</v>
      </c>
      <c r="F50" s="56">
        <v>0</v>
      </c>
      <c r="G50" s="56">
        <v>0</v>
      </c>
      <c r="H50" s="56">
        <v>0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56">
        <v>0</v>
      </c>
      <c r="P50" s="56">
        <v>0</v>
      </c>
      <c r="Q50" s="56">
        <v>0</v>
      </c>
      <c r="R50" s="56">
        <v>0</v>
      </c>
      <c r="S50" s="56">
        <v>0</v>
      </c>
      <c r="T50" s="56">
        <v>0</v>
      </c>
      <c r="U50" s="56">
        <v>0</v>
      </c>
      <c r="V50" s="56">
        <v>0</v>
      </c>
      <c r="W50" s="56">
        <v>0</v>
      </c>
      <c r="X50" s="56">
        <v>0</v>
      </c>
      <c r="Y50" s="56">
        <v>0</v>
      </c>
      <c r="Z50" s="56">
        <v>0</v>
      </c>
      <c r="AA50" s="56">
        <v>0</v>
      </c>
      <c r="AB50" s="56">
        <v>0</v>
      </c>
    </row>
    <row r="51" spans="1:28" s="129" customFormat="1" ht="31.5">
      <c r="A51" s="52" t="s">
        <v>123</v>
      </c>
      <c r="B51" s="53" t="s">
        <v>124</v>
      </c>
      <c r="C51" s="52" t="s">
        <v>58</v>
      </c>
      <c r="D51" s="56">
        <v>0</v>
      </c>
      <c r="E51" s="56">
        <v>0</v>
      </c>
      <c r="F51" s="56">
        <v>0</v>
      </c>
      <c r="G51" s="56">
        <v>0</v>
      </c>
      <c r="H51" s="56">
        <v>0</v>
      </c>
      <c r="I51" s="56">
        <v>0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56">
        <v>0</v>
      </c>
      <c r="P51" s="56">
        <v>0</v>
      </c>
      <c r="Q51" s="56">
        <v>0</v>
      </c>
      <c r="R51" s="56">
        <v>0</v>
      </c>
      <c r="S51" s="56">
        <v>0</v>
      </c>
      <c r="T51" s="56">
        <v>0</v>
      </c>
      <c r="U51" s="56">
        <v>0</v>
      </c>
      <c r="V51" s="56">
        <v>0</v>
      </c>
      <c r="W51" s="56">
        <v>0</v>
      </c>
      <c r="X51" s="56">
        <v>0</v>
      </c>
      <c r="Y51" s="56">
        <v>0</v>
      </c>
      <c r="Z51" s="56">
        <v>0</v>
      </c>
      <c r="AA51" s="56">
        <v>0</v>
      </c>
      <c r="AB51" s="56">
        <v>0</v>
      </c>
    </row>
    <row r="52" spans="1:28" s="129" customFormat="1" ht="31.5">
      <c r="A52" s="52" t="s">
        <v>125</v>
      </c>
      <c r="B52" s="53" t="s">
        <v>126</v>
      </c>
      <c r="C52" s="52" t="s">
        <v>58</v>
      </c>
      <c r="D52" s="56">
        <v>0</v>
      </c>
      <c r="E52" s="56">
        <v>0</v>
      </c>
      <c r="F52" s="56">
        <v>0</v>
      </c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56">
        <v>0</v>
      </c>
      <c r="M52" s="56">
        <v>0</v>
      </c>
      <c r="N52" s="56">
        <v>0</v>
      </c>
      <c r="O52" s="56">
        <v>0</v>
      </c>
      <c r="P52" s="56">
        <v>0</v>
      </c>
      <c r="Q52" s="56">
        <v>0</v>
      </c>
      <c r="R52" s="56">
        <v>0</v>
      </c>
      <c r="S52" s="56">
        <v>0</v>
      </c>
      <c r="T52" s="56">
        <v>0</v>
      </c>
      <c r="U52" s="56">
        <v>0</v>
      </c>
      <c r="V52" s="56">
        <v>0</v>
      </c>
      <c r="W52" s="56">
        <v>0</v>
      </c>
      <c r="X52" s="56">
        <v>0</v>
      </c>
      <c r="Y52" s="56">
        <v>0</v>
      </c>
      <c r="Z52" s="56">
        <v>0</v>
      </c>
      <c r="AA52" s="56">
        <v>0</v>
      </c>
      <c r="AB52" s="56">
        <v>0</v>
      </c>
    </row>
    <row r="53" spans="1:28" s="129" customFormat="1" ht="31.5">
      <c r="A53" s="52" t="s">
        <v>127</v>
      </c>
      <c r="B53" s="53" t="s">
        <v>128</v>
      </c>
      <c r="C53" s="52" t="s">
        <v>58</v>
      </c>
      <c r="D53" s="56">
        <v>0</v>
      </c>
      <c r="E53" s="56">
        <v>0</v>
      </c>
      <c r="F53" s="56">
        <v>0</v>
      </c>
      <c r="G53" s="56">
        <v>0</v>
      </c>
      <c r="H53" s="56">
        <v>0</v>
      </c>
      <c r="I53" s="56">
        <v>0</v>
      </c>
      <c r="J53" s="56">
        <v>0</v>
      </c>
      <c r="K53" s="56">
        <v>0</v>
      </c>
      <c r="L53" s="56">
        <v>0</v>
      </c>
      <c r="M53" s="56">
        <v>0</v>
      </c>
      <c r="N53" s="56">
        <v>0</v>
      </c>
      <c r="O53" s="56">
        <v>0</v>
      </c>
      <c r="P53" s="56">
        <v>0</v>
      </c>
      <c r="Q53" s="56">
        <v>0</v>
      </c>
      <c r="R53" s="56">
        <v>0</v>
      </c>
      <c r="S53" s="56">
        <v>0</v>
      </c>
      <c r="T53" s="56">
        <v>0</v>
      </c>
      <c r="U53" s="56">
        <v>0</v>
      </c>
      <c r="V53" s="56">
        <v>0</v>
      </c>
      <c r="W53" s="56">
        <v>0</v>
      </c>
      <c r="X53" s="56">
        <v>0</v>
      </c>
      <c r="Y53" s="56">
        <v>0</v>
      </c>
      <c r="Z53" s="56">
        <v>0</v>
      </c>
      <c r="AA53" s="56">
        <v>0</v>
      </c>
      <c r="AB53" s="56">
        <v>0</v>
      </c>
    </row>
    <row r="54" spans="1:28" s="129" customFormat="1" ht="31.5">
      <c r="A54" s="52" t="s">
        <v>129</v>
      </c>
      <c r="B54" s="53" t="s">
        <v>130</v>
      </c>
      <c r="C54" s="52" t="s">
        <v>58</v>
      </c>
      <c r="D54" s="56">
        <v>0</v>
      </c>
      <c r="E54" s="56">
        <v>0</v>
      </c>
      <c r="F54" s="56">
        <v>0</v>
      </c>
      <c r="G54" s="56">
        <v>0</v>
      </c>
      <c r="H54" s="56">
        <v>0</v>
      </c>
      <c r="I54" s="56">
        <v>0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  <c r="O54" s="56">
        <v>0</v>
      </c>
      <c r="P54" s="56">
        <v>0</v>
      </c>
      <c r="Q54" s="56">
        <v>0</v>
      </c>
      <c r="R54" s="56">
        <v>0</v>
      </c>
      <c r="S54" s="56">
        <v>0</v>
      </c>
      <c r="T54" s="56">
        <v>0</v>
      </c>
      <c r="U54" s="56">
        <v>0</v>
      </c>
      <c r="V54" s="56">
        <v>0</v>
      </c>
      <c r="W54" s="56">
        <v>0</v>
      </c>
      <c r="X54" s="56">
        <v>0</v>
      </c>
      <c r="Y54" s="56">
        <v>0</v>
      </c>
      <c r="Z54" s="56">
        <v>0</v>
      </c>
      <c r="AA54" s="56">
        <v>0</v>
      </c>
      <c r="AB54" s="56">
        <v>0</v>
      </c>
    </row>
    <row r="55" spans="1:28" s="129" customFormat="1" ht="31.5">
      <c r="A55" s="52" t="s">
        <v>131</v>
      </c>
      <c r="B55" s="53" t="s">
        <v>132</v>
      </c>
      <c r="C55" s="52" t="s">
        <v>58</v>
      </c>
      <c r="D55" s="56">
        <v>0</v>
      </c>
      <c r="E55" s="56">
        <v>0</v>
      </c>
      <c r="F55" s="56">
        <v>0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56">
        <v>0</v>
      </c>
      <c r="P55" s="56">
        <v>0</v>
      </c>
      <c r="Q55" s="56">
        <v>0</v>
      </c>
      <c r="R55" s="56">
        <v>0</v>
      </c>
      <c r="S55" s="56">
        <v>0</v>
      </c>
      <c r="T55" s="56">
        <v>0</v>
      </c>
      <c r="U55" s="56">
        <v>0</v>
      </c>
      <c r="V55" s="56">
        <v>0</v>
      </c>
      <c r="W55" s="56">
        <v>0</v>
      </c>
      <c r="X55" s="56">
        <v>0</v>
      </c>
      <c r="Y55" s="56">
        <v>0</v>
      </c>
      <c r="Z55" s="56">
        <v>0</v>
      </c>
      <c r="AA55" s="56">
        <v>0</v>
      </c>
      <c r="AB55" s="56">
        <v>0</v>
      </c>
    </row>
    <row r="56" spans="1:28" s="129" customFormat="1" ht="31.5">
      <c r="A56" s="52" t="s">
        <v>133</v>
      </c>
      <c r="B56" s="53" t="s">
        <v>134</v>
      </c>
      <c r="C56" s="52" t="s">
        <v>58</v>
      </c>
      <c r="D56" s="56">
        <v>0</v>
      </c>
      <c r="E56" s="56">
        <v>0</v>
      </c>
      <c r="F56" s="56">
        <v>0</v>
      </c>
      <c r="G56" s="56">
        <v>0</v>
      </c>
      <c r="H56" s="56">
        <v>0</v>
      </c>
      <c r="I56" s="56">
        <v>0</v>
      </c>
      <c r="J56" s="56">
        <v>0</v>
      </c>
      <c r="K56" s="56">
        <v>0</v>
      </c>
      <c r="L56" s="56">
        <v>0</v>
      </c>
      <c r="M56" s="56">
        <v>0</v>
      </c>
      <c r="N56" s="56">
        <v>0</v>
      </c>
      <c r="O56" s="56">
        <v>0</v>
      </c>
      <c r="P56" s="56">
        <v>0</v>
      </c>
      <c r="Q56" s="56">
        <v>0</v>
      </c>
      <c r="R56" s="56">
        <v>0</v>
      </c>
      <c r="S56" s="56">
        <v>0</v>
      </c>
      <c r="T56" s="56">
        <v>0</v>
      </c>
      <c r="U56" s="56">
        <v>0</v>
      </c>
      <c r="V56" s="56">
        <v>0</v>
      </c>
      <c r="W56" s="56">
        <v>0</v>
      </c>
      <c r="X56" s="56">
        <v>0</v>
      </c>
      <c r="Y56" s="56">
        <v>0</v>
      </c>
      <c r="Z56" s="56">
        <v>0</v>
      </c>
      <c r="AA56" s="56">
        <v>0</v>
      </c>
      <c r="AB56" s="56">
        <v>0</v>
      </c>
    </row>
    <row r="57" spans="1:28" s="129" customFormat="1" ht="31.5">
      <c r="A57" s="52" t="s">
        <v>135</v>
      </c>
      <c r="B57" s="53" t="s">
        <v>136</v>
      </c>
      <c r="C57" s="52" t="s">
        <v>58</v>
      </c>
      <c r="D57" s="56">
        <v>0</v>
      </c>
      <c r="E57" s="56">
        <v>0</v>
      </c>
      <c r="F57" s="56">
        <v>0</v>
      </c>
      <c r="G57" s="56">
        <v>0</v>
      </c>
      <c r="H57" s="56">
        <v>0</v>
      </c>
      <c r="I57" s="56">
        <v>0</v>
      </c>
      <c r="J57" s="56">
        <v>0</v>
      </c>
      <c r="K57" s="56">
        <v>0</v>
      </c>
      <c r="L57" s="56">
        <v>0</v>
      </c>
      <c r="M57" s="56">
        <v>0</v>
      </c>
      <c r="N57" s="56">
        <v>0</v>
      </c>
      <c r="O57" s="56">
        <v>0</v>
      </c>
      <c r="P57" s="56">
        <v>0</v>
      </c>
      <c r="Q57" s="56">
        <v>0</v>
      </c>
      <c r="R57" s="56">
        <v>0</v>
      </c>
      <c r="S57" s="56">
        <v>0</v>
      </c>
      <c r="T57" s="56">
        <v>0</v>
      </c>
      <c r="U57" s="56">
        <v>0</v>
      </c>
      <c r="V57" s="56">
        <v>0</v>
      </c>
      <c r="W57" s="56">
        <v>0</v>
      </c>
      <c r="X57" s="56">
        <v>0</v>
      </c>
      <c r="Y57" s="56">
        <v>0</v>
      </c>
      <c r="Z57" s="56">
        <v>0</v>
      </c>
      <c r="AA57" s="56">
        <v>0</v>
      </c>
      <c r="AB57" s="56">
        <v>0</v>
      </c>
    </row>
    <row r="58" spans="1:28" s="129" customFormat="1" ht="31.5">
      <c r="A58" s="52" t="s">
        <v>137</v>
      </c>
      <c r="B58" s="53" t="s">
        <v>138</v>
      </c>
      <c r="C58" s="52" t="s">
        <v>58</v>
      </c>
      <c r="D58" s="56">
        <v>0</v>
      </c>
      <c r="E58" s="56">
        <v>0</v>
      </c>
      <c r="F58" s="56">
        <v>0</v>
      </c>
      <c r="G58" s="56">
        <v>0</v>
      </c>
      <c r="H58" s="56">
        <v>0</v>
      </c>
      <c r="I58" s="56">
        <v>0</v>
      </c>
      <c r="J58" s="56">
        <v>0</v>
      </c>
      <c r="K58" s="56">
        <v>0</v>
      </c>
      <c r="L58" s="56">
        <v>0</v>
      </c>
      <c r="M58" s="56">
        <v>0</v>
      </c>
      <c r="N58" s="56">
        <v>0</v>
      </c>
      <c r="O58" s="56">
        <v>0</v>
      </c>
      <c r="P58" s="56">
        <v>0</v>
      </c>
      <c r="Q58" s="56">
        <v>0</v>
      </c>
      <c r="R58" s="56">
        <v>0</v>
      </c>
      <c r="S58" s="56">
        <v>0</v>
      </c>
      <c r="T58" s="56">
        <v>0</v>
      </c>
      <c r="U58" s="56">
        <v>0</v>
      </c>
      <c r="V58" s="56">
        <v>0</v>
      </c>
      <c r="W58" s="56">
        <v>0</v>
      </c>
      <c r="X58" s="56">
        <v>0</v>
      </c>
      <c r="Y58" s="56">
        <v>0</v>
      </c>
      <c r="Z58" s="56">
        <v>0</v>
      </c>
      <c r="AA58" s="56">
        <v>0</v>
      </c>
      <c r="AB58" s="56">
        <v>0</v>
      </c>
    </row>
    <row r="59" spans="1:28" s="129" customFormat="1" ht="31.5">
      <c r="A59" s="52" t="s">
        <v>139</v>
      </c>
      <c r="B59" s="53" t="s">
        <v>140</v>
      </c>
      <c r="C59" s="52" t="s">
        <v>58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56">
        <v>0</v>
      </c>
      <c r="O59" s="56">
        <v>0</v>
      </c>
      <c r="P59" s="56">
        <v>0</v>
      </c>
      <c r="Q59" s="56">
        <v>0</v>
      </c>
      <c r="R59" s="56">
        <v>0</v>
      </c>
      <c r="S59" s="56">
        <v>0</v>
      </c>
      <c r="T59" s="56">
        <v>0</v>
      </c>
      <c r="U59" s="56">
        <v>0</v>
      </c>
      <c r="V59" s="56">
        <v>0</v>
      </c>
      <c r="W59" s="56">
        <v>0</v>
      </c>
      <c r="X59" s="56">
        <v>0</v>
      </c>
      <c r="Y59" s="56">
        <v>0</v>
      </c>
      <c r="Z59" s="56">
        <v>0</v>
      </c>
      <c r="AA59" s="56">
        <v>0</v>
      </c>
      <c r="AB59" s="56">
        <v>0</v>
      </c>
    </row>
    <row r="60" spans="1:28" s="129" customFormat="1" ht="31.5">
      <c r="A60" s="52" t="s">
        <v>141</v>
      </c>
      <c r="B60" s="53" t="s">
        <v>142</v>
      </c>
      <c r="C60" s="52" t="s">
        <v>58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56">
        <v>0</v>
      </c>
      <c r="O60" s="56">
        <v>0</v>
      </c>
      <c r="P60" s="56">
        <v>0</v>
      </c>
      <c r="Q60" s="56">
        <v>0</v>
      </c>
      <c r="R60" s="56">
        <v>0</v>
      </c>
      <c r="S60" s="56">
        <v>0</v>
      </c>
      <c r="T60" s="56">
        <v>0</v>
      </c>
      <c r="U60" s="56">
        <v>0</v>
      </c>
      <c r="V60" s="56">
        <v>0</v>
      </c>
      <c r="W60" s="56">
        <v>0</v>
      </c>
      <c r="X60" s="56">
        <v>0</v>
      </c>
      <c r="Y60" s="56">
        <v>0</v>
      </c>
      <c r="Z60" s="56">
        <v>0</v>
      </c>
      <c r="AA60" s="56">
        <v>0</v>
      </c>
      <c r="AB60" s="56">
        <v>0</v>
      </c>
    </row>
    <row r="61" spans="1:28" s="129" customFormat="1" ht="47.25">
      <c r="A61" s="52" t="s">
        <v>143</v>
      </c>
      <c r="B61" s="53" t="s">
        <v>144</v>
      </c>
      <c r="C61" s="52" t="s">
        <v>58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56">
        <v>0</v>
      </c>
      <c r="O61" s="56">
        <v>0</v>
      </c>
      <c r="P61" s="56">
        <v>0</v>
      </c>
      <c r="Q61" s="56">
        <v>0</v>
      </c>
      <c r="R61" s="56">
        <v>0</v>
      </c>
      <c r="S61" s="56">
        <v>0</v>
      </c>
      <c r="T61" s="56">
        <v>0</v>
      </c>
      <c r="U61" s="56">
        <v>0</v>
      </c>
      <c r="V61" s="56">
        <v>0</v>
      </c>
      <c r="W61" s="56">
        <v>0</v>
      </c>
      <c r="X61" s="56">
        <v>0</v>
      </c>
      <c r="Y61" s="56">
        <v>0</v>
      </c>
      <c r="Z61" s="56">
        <v>0</v>
      </c>
      <c r="AA61" s="56">
        <v>0</v>
      </c>
      <c r="AB61" s="56">
        <v>0</v>
      </c>
    </row>
    <row r="62" spans="1:28" s="129" customFormat="1" ht="47.25">
      <c r="A62" s="52" t="s">
        <v>145</v>
      </c>
      <c r="B62" s="53" t="s">
        <v>146</v>
      </c>
      <c r="C62" s="52" t="s">
        <v>58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56">
        <v>0</v>
      </c>
      <c r="O62" s="56">
        <v>0</v>
      </c>
      <c r="P62" s="56">
        <v>0</v>
      </c>
      <c r="Q62" s="56">
        <v>0</v>
      </c>
      <c r="R62" s="56">
        <v>0</v>
      </c>
      <c r="S62" s="56">
        <v>0</v>
      </c>
      <c r="T62" s="56">
        <v>0</v>
      </c>
      <c r="U62" s="56">
        <v>0</v>
      </c>
      <c r="V62" s="56">
        <v>0</v>
      </c>
      <c r="W62" s="56">
        <v>0</v>
      </c>
      <c r="X62" s="56">
        <v>0</v>
      </c>
      <c r="Y62" s="56">
        <v>0</v>
      </c>
      <c r="Z62" s="56">
        <v>0</v>
      </c>
      <c r="AA62" s="56">
        <v>0</v>
      </c>
      <c r="AB62" s="56">
        <v>0</v>
      </c>
    </row>
    <row r="63" spans="1:28" s="129" customFormat="1" ht="31.5">
      <c r="A63" s="52" t="s">
        <v>147</v>
      </c>
      <c r="B63" s="53" t="s">
        <v>148</v>
      </c>
      <c r="C63" s="52" t="s">
        <v>58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56">
        <v>0</v>
      </c>
      <c r="O63" s="56">
        <v>0</v>
      </c>
      <c r="P63" s="56">
        <v>0</v>
      </c>
      <c r="Q63" s="56">
        <v>0</v>
      </c>
      <c r="R63" s="56">
        <v>0</v>
      </c>
      <c r="S63" s="56">
        <v>0</v>
      </c>
      <c r="T63" s="56">
        <v>0</v>
      </c>
      <c r="U63" s="56">
        <v>0</v>
      </c>
      <c r="V63" s="56">
        <v>0</v>
      </c>
      <c r="W63" s="56">
        <v>0</v>
      </c>
      <c r="X63" s="56">
        <v>0</v>
      </c>
      <c r="Y63" s="56">
        <v>0</v>
      </c>
      <c r="Z63" s="56">
        <v>0</v>
      </c>
      <c r="AA63" s="56">
        <v>0</v>
      </c>
      <c r="AB63" s="56">
        <v>0</v>
      </c>
    </row>
    <row r="64" spans="1:28" s="130" customFormat="1" ht="31.5">
      <c r="A64" s="34" t="s">
        <v>149</v>
      </c>
      <c r="B64" s="108" t="s">
        <v>150</v>
      </c>
      <c r="C64" s="34" t="s">
        <v>58</v>
      </c>
      <c r="D64" s="109">
        <v>0</v>
      </c>
      <c r="E64" s="109">
        <v>0</v>
      </c>
      <c r="F64" s="109">
        <v>0</v>
      </c>
      <c r="G64" s="109">
        <v>0</v>
      </c>
      <c r="H64" s="109">
        <v>0</v>
      </c>
      <c r="I64" s="109">
        <v>0</v>
      </c>
      <c r="J64" s="109">
        <v>0</v>
      </c>
      <c r="K64" s="109">
        <v>0</v>
      </c>
      <c r="L64" s="109">
        <f t="shared" ref="L64:Q64" si="6">SUM(L65:L71)</f>
        <v>1.82</v>
      </c>
      <c r="M64" s="109">
        <f t="shared" si="6"/>
        <v>0</v>
      </c>
      <c r="N64" s="109">
        <f t="shared" si="6"/>
        <v>40.587000000000003</v>
      </c>
      <c r="O64" s="109">
        <f t="shared" si="6"/>
        <v>0</v>
      </c>
      <c r="P64" s="109">
        <f t="shared" si="6"/>
        <v>0</v>
      </c>
      <c r="Q64" s="131">
        <f t="shared" si="6"/>
        <v>10</v>
      </c>
      <c r="R64" s="109">
        <v>0</v>
      </c>
      <c r="S64" s="109">
        <v>0</v>
      </c>
      <c r="T64" s="109">
        <v>0</v>
      </c>
      <c r="U64" s="109">
        <v>0</v>
      </c>
      <c r="V64" s="109">
        <v>0</v>
      </c>
      <c r="W64" s="109">
        <v>0</v>
      </c>
      <c r="X64" s="109">
        <v>0</v>
      </c>
      <c r="Y64" s="109">
        <v>0</v>
      </c>
      <c r="Z64" s="109">
        <f>SUM(Z65:Z71)</f>
        <v>153.00533757754175</v>
      </c>
      <c r="AA64" s="109">
        <v>0</v>
      </c>
      <c r="AB64" s="109">
        <v>0</v>
      </c>
    </row>
    <row r="65" spans="1:28" s="130" customFormat="1" ht="110.25">
      <c r="A65" s="63" t="s">
        <v>151</v>
      </c>
      <c r="B65" s="132" t="s">
        <v>160</v>
      </c>
      <c r="C65" s="139" t="s">
        <v>59</v>
      </c>
      <c r="D65" s="52" t="s">
        <v>59</v>
      </c>
      <c r="E65" s="52" t="s">
        <v>59</v>
      </c>
      <c r="F65" s="52" t="s">
        <v>59</v>
      </c>
      <c r="G65" s="52" t="s">
        <v>59</v>
      </c>
      <c r="H65" s="52" t="s">
        <v>59</v>
      </c>
      <c r="I65" s="52" t="s">
        <v>59</v>
      </c>
      <c r="J65" s="52" t="s">
        <v>59</v>
      </c>
      <c r="K65" s="52" t="s">
        <v>59</v>
      </c>
      <c r="L65" s="56">
        <v>0</v>
      </c>
      <c r="M65" s="52" t="s">
        <v>59</v>
      </c>
      <c r="N65" s="56">
        <v>6.8</v>
      </c>
      <c r="O65" s="56" t="s">
        <v>59</v>
      </c>
      <c r="P65" s="56" t="s">
        <v>59</v>
      </c>
      <c r="Q65" s="56">
        <v>0</v>
      </c>
      <c r="R65" s="56" t="s">
        <v>59</v>
      </c>
      <c r="S65" s="56" t="s">
        <v>59</v>
      </c>
      <c r="T65" s="56" t="s">
        <v>59</v>
      </c>
      <c r="U65" s="56" t="s">
        <v>59</v>
      </c>
      <c r="V65" s="56" t="s">
        <v>59</v>
      </c>
      <c r="W65" s="56" t="s">
        <v>59</v>
      </c>
      <c r="X65" s="56" t="s">
        <v>59</v>
      </c>
      <c r="Y65" s="56" t="s">
        <v>59</v>
      </c>
      <c r="Z65" s="56">
        <f>'1'!Z70</f>
        <v>32.951807512058998</v>
      </c>
      <c r="AA65" s="56" t="s">
        <v>59</v>
      </c>
      <c r="AB65" s="56" t="s">
        <v>59</v>
      </c>
    </row>
    <row r="66" spans="1:28" s="129" customFormat="1" ht="63">
      <c r="A66" s="63" t="s">
        <v>163</v>
      </c>
      <c r="B66" s="132" t="s">
        <v>172</v>
      </c>
      <c r="C66" s="139" t="s">
        <v>59</v>
      </c>
      <c r="D66" s="52" t="s">
        <v>59</v>
      </c>
      <c r="E66" s="52" t="s">
        <v>59</v>
      </c>
      <c r="F66" s="52" t="s">
        <v>59</v>
      </c>
      <c r="G66" s="52" t="s">
        <v>59</v>
      </c>
      <c r="H66" s="52" t="s">
        <v>59</v>
      </c>
      <c r="I66" s="52" t="s">
        <v>59</v>
      </c>
      <c r="J66" s="52" t="s">
        <v>59</v>
      </c>
      <c r="K66" s="52" t="s">
        <v>59</v>
      </c>
      <c r="L66" s="56">
        <v>0.41</v>
      </c>
      <c r="M66" s="52" t="s">
        <v>59</v>
      </c>
      <c r="N66" s="56">
        <v>7.4</v>
      </c>
      <c r="O66" s="56" t="s">
        <v>59</v>
      </c>
      <c r="P66" s="56" t="s">
        <v>59</v>
      </c>
      <c r="Q66" s="135">
        <v>6</v>
      </c>
      <c r="R66" s="56" t="s">
        <v>59</v>
      </c>
      <c r="S66" s="56" t="s">
        <v>59</v>
      </c>
      <c r="T66" s="56" t="s">
        <v>59</v>
      </c>
      <c r="U66" s="56" t="s">
        <v>59</v>
      </c>
      <c r="V66" s="56" t="s">
        <v>59</v>
      </c>
      <c r="W66" s="56" t="s">
        <v>59</v>
      </c>
      <c r="X66" s="56" t="s">
        <v>59</v>
      </c>
      <c r="Y66" s="56" t="s">
        <v>59</v>
      </c>
      <c r="Z66" s="56">
        <f>'1'!Z76</f>
        <v>25.824587774477401</v>
      </c>
      <c r="AA66" s="56" t="s">
        <v>59</v>
      </c>
      <c r="AB66" s="56" t="s">
        <v>59</v>
      </c>
    </row>
    <row r="67" spans="1:28" s="129" customFormat="1" ht="94.5">
      <c r="A67" s="63" t="s">
        <v>175</v>
      </c>
      <c r="B67" s="132" t="s">
        <v>362</v>
      </c>
      <c r="C67" s="139" t="s">
        <v>59</v>
      </c>
      <c r="D67" s="52" t="s">
        <v>59</v>
      </c>
      <c r="E67" s="52" t="s">
        <v>59</v>
      </c>
      <c r="F67" s="52" t="s">
        <v>59</v>
      </c>
      <c r="G67" s="52" t="s">
        <v>59</v>
      </c>
      <c r="H67" s="52" t="s">
        <v>59</v>
      </c>
      <c r="I67" s="52" t="s">
        <v>59</v>
      </c>
      <c r="J67" s="52" t="s">
        <v>59</v>
      </c>
      <c r="K67" s="52" t="s">
        <v>59</v>
      </c>
      <c r="L67" s="56">
        <v>0.6</v>
      </c>
      <c r="M67" s="52" t="s">
        <v>59</v>
      </c>
      <c r="N67" s="56">
        <v>8.6</v>
      </c>
      <c r="O67" s="56" t="s">
        <v>59</v>
      </c>
      <c r="P67" s="56" t="s">
        <v>59</v>
      </c>
      <c r="Q67" s="135">
        <v>0</v>
      </c>
      <c r="R67" s="56" t="s">
        <v>59</v>
      </c>
      <c r="S67" s="56" t="s">
        <v>59</v>
      </c>
      <c r="T67" s="56" t="s">
        <v>59</v>
      </c>
      <c r="U67" s="56" t="s">
        <v>59</v>
      </c>
      <c r="V67" s="56" t="s">
        <v>59</v>
      </c>
      <c r="W67" s="56" t="s">
        <v>59</v>
      </c>
      <c r="X67" s="56" t="s">
        <v>59</v>
      </c>
      <c r="Y67" s="56" t="s">
        <v>59</v>
      </c>
      <c r="Z67" s="56">
        <f>'1'!Z82</f>
        <v>26.662765222945701</v>
      </c>
      <c r="AA67" s="56" t="s">
        <v>59</v>
      </c>
      <c r="AB67" s="56" t="s">
        <v>59</v>
      </c>
    </row>
    <row r="68" spans="1:28" s="130" customFormat="1" ht="63">
      <c r="A68" s="63" t="s">
        <v>187</v>
      </c>
      <c r="B68" s="132" t="s">
        <v>196</v>
      </c>
      <c r="C68" s="139" t="s">
        <v>59</v>
      </c>
      <c r="D68" s="52" t="s">
        <v>59</v>
      </c>
      <c r="E68" s="52" t="s">
        <v>59</v>
      </c>
      <c r="F68" s="52" t="s">
        <v>59</v>
      </c>
      <c r="G68" s="52" t="s">
        <v>59</v>
      </c>
      <c r="H68" s="52" t="s">
        <v>59</v>
      </c>
      <c r="I68" s="52" t="s">
        <v>59</v>
      </c>
      <c r="J68" s="52" t="s">
        <v>59</v>
      </c>
      <c r="K68" s="52" t="s">
        <v>59</v>
      </c>
      <c r="L68" s="56">
        <v>0</v>
      </c>
      <c r="M68" s="52" t="s">
        <v>59</v>
      </c>
      <c r="N68" s="56">
        <v>1.69</v>
      </c>
      <c r="O68" s="56" t="s">
        <v>59</v>
      </c>
      <c r="P68" s="56" t="s">
        <v>59</v>
      </c>
      <c r="Q68" s="135">
        <v>4</v>
      </c>
      <c r="R68" s="56" t="s">
        <v>59</v>
      </c>
      <c r="S68" s="56" t="s">
        <v>59</v>
      </c>
      <c r="T68" s="56" t="s">
        <v>59</v>
      </c>
      <c r="U68" s="56" t="s">
        <v>59</v>
      </c>
      <c r="V68" s="56" t="s">
        <v>59</v>
      </c>
      <c r="W68" s="56" t="s">
        <v>59</v>
      </c>
      <c r="X68" s="56" t="s">
        <v>59</v>
      </c>
      <c r="Y68" s="56" t="s">
        <v>59</v>
      </c>
      <c r="Z68" s="56">
        <f>'1'!Z88</f>
        <v>23.109083175008099</v>
      </c>
      <c r="AA68" s="56" t="s">
        <v>59</v>
      </c>
      <c r="AB68" s="56" t="s">
        <v>59</v>
      </c>
    </row>
    <row r="69" spans="1:28" s="129" customFormat="1" ht="47.25">
      <c r="A69" s="63" t="s">
        <v>199</v>
      </c>
      <c r="B69" s="132" t="s">
        <v>208</v>
      </c>
      <c r="C69" s="139" t="s">
        <v>59</v>
      </c>
      <c r="D69" s="52" t="s">
        <v>59</v>
      </c>
      <c r="E69" s="52" t="s">
        <v>59</v>
      </c>
      <c r="F69" s="52" t="s">
        <v>59</v>
      </c>
      <c r="G69" s="52" t="s">
        <v>59</v>
      </c>
      <c r="H69" s="52" t="s">
        <v>59</v>
      </c>
      <c r="I69" s="52" t="s">
        <v>59</v>
      </c>
      <c r="J69" s="52" t="s">
        <v>59</v>
      </c>
      <c r="K69" s="52" t="s">
        <v>59</v>
      </c>
      <c r="L69" s="56">
        <v>0.4</v>
      </c>
      <c r="M69" s="52" t="s">
        <v>59</v>
      </c>
      <c r="N69" s="56">
        <v>5.6769999999999996</v>
      </c>
      <c r="O69" s="56" t="s">
        <v>59</v>
      </c>
      <c r="P69" s="56" t="s">
        <v>59</v>
      </c>
      <c r="Q69" s="56">
        <v>0</v>
      </c>
      <c r="R69" s="56" t="s">
        <v>59</v>
      </c>
      <c r="S69" s="56" t="s">
        <v>59</v>
      </c>
      <c r="T69" s="56" t="s">
        <v>59</v>
      </c>
      <c r="U69" s="56" t="s">
        <v>59</v>
      </c>
      <c r="V69" s="56" t="s">
        <v>59</v>
      </c>
      <c r="W69" s="56" t="s">
        <v>59</v>
      </c>
      <c r="X69" s="56" t="s">
        <v>59</v>
      </c>
      <c r="Y69" s="56" t="s">
        <v>59</v>
      </c>
      <c r="Z69" s="56">
        <f>'1'!Z94</f>
        <v>15.7424337319892</v>
      </c>
      <c r="AA69" s="56" t="s">
        <v>59</v>
      </c>
      <c r="AB69" s="56" t="s">
        <v>59</v>
      </c>
    </row>
    <row r="70" spans="1:28" s="129" customFormat="1" ht="94.5">
      <c r="A70" s="63" t="s">
        <v>211</v>
      </c>
      <c r="B70" s="132" t="s">
        <v>220</v>
      </c>
      <c r="C70" s="139" t="s">
        <v>59</v>
      </c>
      <c r="D70" s="52" t="s">
        <v>59</v>
      </c>
      <c r="E70" s="52" t="s">
        <v>59</v>
      </c>
      <c r="F70" s="52" t="s">
        <v>59</v>
      </c>
      <c r="G70" s="52" t="s">
        <v>59</v>
      </c>
      <c r="H70" s="52" t="s">
        <v>59</v>
      </c>
      <c r="I70" s="52" t="s">
        <v>59</v>
      </c>
      <c r="J70" s="52" t="s">
        <v>59</v>
      </c>
      <c r="K70" s="52" t="s">
        <v>59</v>
      </c>
      <c r="L70" s="56">
        <v>0.41</v>
      </c>
      <c r="M70" s="52" t="s">
        <v>59</v>
      </c>
      <c r="N70" s="56">
        <v>6.22</v>
      </c>
      <c r="O70" s="56" t="s">
        <v>59</v>
      </c>
      <c r="P70" s="56" t="s">
        <v>59</v>
      </c>
      <c r="Q70" s="56">
        <v>0</v>
      </c>
      <c r="R70" s="56" t="s">
        <v>59</v>
      </c>
      <c r="S70" s="56" t="s">
        <v>59</v>
      </c>
      <c r="T70" s="56" t="s">
        <v>59</v>
      </c>
      <c r="U70" s="56" t="s">
        <v>59</v>
      </c>
      <c r="V70" s="56" t="s">
        <v>59</v>
      </c>
      <c r="W70" s="56" t="s">
        <v>59</v>
      </c>
      <c r="X70" s="56" t="s">
        <v>59</v>
      </c>
      <c r="Y70" s="56" t="s">
        <v>59</v>
      </c>
      <c r="Z70" s="56">
        <f>'1'!Z100</f>
        <v>19.112784585536801</v>
      </c>
      <c r="AA70" s="56" t="s">
        <v>59</v>
      </c>
      <c r="AB70" s="56" t="s">
        <v>59</v>
      </c>
    </row>
    <row r="71" spans="1:28" s="130" customFormat="1" ht="31.5">
      <c r="A71" s="63" t="s">
        <v>223</v>
      </c>
      <c r="B71" s="132" t="s">
        <v>232</v>
      </c>
      <c r="C71" s="139" t="s">
        <v>59</v>
      </c>
      <c r="D71" s="52" t="s">
        <v>59</v>
      </c>
      <c r="E71" s="52" t="s">
        <v>59</v>
      </c>
      <c r="F71" s="52" t="s">
        <v>59</v>
      </c>
      <c r="G71" s="52" t="s">
        <v>59</v>
      </c>
      <c r="H71" s="52" t="s">
        <v>59</v>
      </c>
      <c r="I71" s="52" t="s">
        <v>59</v>
      </c>
      <c r="J71" s="52" t="s">
        <v>59</v>
      </c>
      <c r="K71" s="52" t="s">
        <v>59</v>
      </c>
      <c r="L71" s="56">
        <v>0</v>
      </c>
      <c r="M71" s="52" t="s">
        <v>59</v>
      </c>
      <c r="N71" s="56">
        <v>4.2</v>
      </c>
      <c r="O71" s="56" t="s">
        <v>59</v>
      </c>
      <c r="P71" s="56" t="s">
        <v>59</v>
      </c>
      <c r="Q71" s="56">
        <v>0</v>
      </c>
      <c r="R71" s="56" t="s">
        <v>59</v>
      </c>
      <c r="S71" s="56" t="s">
        <v>59</v>
      </c>
      <c r="T71" s="56" t="s">
        <v>59</v>
      </c>
      <c r="U71" s="56" t="s">
        <v>59</v>
      </c>
      <c r="V71" s="56" t="s">
        <v>59</v>
      </c>
      <c r="W71" s="56" t="s">
        <v>59</v>
      </c>
      <c r="X71" s="56" t="s">
        <v>59</v>
      </c>
      <c r="Y71" s="56" t="s">
        <v>59</v>
      </c>
      <c r="Z71" s="56">
        <f>'1'!Z106</f>
        <v>9.6018755755255896</v>
      </c>
      <c r="AA71" s="56" t="s">
        <v>59</v>
      </c>
      <c r="AB71" s="56" t="s">
        <v>59</v>
      </c>
    </row>
    <row r="72" spans="1:28" s="129" customFormat="1" ht="31.5">
      <c r="A72" s="52" t="s">
        <v>235</v>
      </c>
      <c r="B72" s="53" t="s">
        <v>236</v>
      </c>
      <c r="C72" s="52" t="s">
        <v>58</v>
      </c>
      <c r="D72" s="56">
        <v>0</v>
      </c>
      <c r="E72" s="56">
        <v>0</v>
      </c>
      <c r="F72" s="56">
        <v>0</v>
      </c>
      <c r="G72" s="56">
        <v>0</v>
      </c>
      <c r="H72" s="56">
        <v>0</v>
      </c>
      <c r="I72" s="56">
        <v>0</v>
      </c>
      <c r="J72" s="56">
        <v>0</v>
      </c>
      <c r="K72" s="56">
        <v>0</v>
      </c>
      <c r="L72" s="56">
        <v>0</v>
      </c>
      <c r="M72" s="56">
        <v>0</v>
      </c>
      <c r="N72" s="56">
        <v>0</v>
      </c>
      <c r="O72" s="56">
        <v>0</v>
      </c>
      <c r="P72" s="56">
        <v>0</v>
      </c>
      <c r="Q72" s="56">
        <v>0</v>
      </c>
      <c r="R72" s="56">
        <v>0</v>
      </c>
      <c r="S72" s="56">
        <v>0</v>
      </c>
      <c r="T72" s="56">
        <v>0</v>
      </c>
      <c r="U72" s="56">
        <v>0</v>
      </c>
      <c r="V72" s="56">
        <v>0</v>
      </c>
      <c r="W72" s="56">
        <v>0</v>
      </c>
      <c r="X72" s="56">
        <v>0</v>
      </c>
      <c r="Y72" s="56">
        <v>0</v>
      </c>
      <c r="Z72" s="56">
        <v>0</v>
      </c>
      <c r="AA72" s="56">
        <v>0</v>
      </c>
      <c r="AB72" s="56">
        <v>0</v>
      </c>
    </row>
    <row r="73" spans="1:28" s="130" customFormat="1">
      <c r="A73" s="34" t="s">
        <v>237</v>
      </c>
      <c r="B73" s="108" t="s">
        <v>238</v>
      </c>
      <c r="C73" s="34" t="s">
        <v>58</v>
      </c>
      <c r="D73" s="109">
        <v>0</v>
      </c>
      <c r="E73" s="109">
        <v>0</v>
      </c>
      <c r="F73" s="109">
        <v>0</v>
      </c>
      <c r="G73" s="109">
        <v>0</v>
      </c>
      <c r="H73" s="109">
        <v>0</v>
      </c>
      <c r="I73" s="109">
        <v>0</v>
      </c>
      <c r="J73" s="109">
        <v>0</v>
      </c>
      <c r="K73" s="109">
        <v>0</v>
      </c>
      <c r="L73" s="109">
        <v>0</v>
      </c>
      <c r="M73" s="109">
        <v>0</v>
      </c>
      <c r="N73" s="109">
        <v>0</v>
      </c>
      <c r="O73" s="109">
        <v>0</v>
      </c>
      <c r="P73" s="109">
        <v>0</v>
      </c>
      <c r="Q73" s="131">
        <f>SUM(Q74:Q82)</f>
        <v>22</v>
      </c>
      <c r="R73" s="109">
        <v>0</v>
      </c>
      <c r="S73" s="109">
        <v>0</v>
      </c>
      <c r="T73" s="109">
        <v>0</v>
      </c>
      <c r="U73" s="109">
        <v>0</v>
      </c>
      <c r="V73" s="109">
        <v>0</v>
      </c>
      <c r="W73" s="109">
        <v>0</v>
      </c>
      <c r="X73" s="109">
        <v>0</v>
      </c>
      <c r="Y73" s="109">
        <v>0</v>
      </c>
      <c r="Z73" s="109">
        <f>SUM(Z74:Z82)</f>
        <v>42.208510280806223</v>
      </c>
      <c r="AA73" s="109">
        <v>0</v>
      </c>
      <c r="AB73" s="109">
        <v>0</v>
      </c>
    </row>
    <row r="74" spans="1:28" s="129" customFormat="1">
      <c r="A74" s="63" t="s">
        <v>239</v>
      </c>
      <c r="B74" s="82" t="s">
        <v>240</v>
      </c>
      <c r="C74" s="52" t="s">
        <v>59</v>
      </c>
      <c r="D74" s="52" t="s">
        <v>59</v>
      </c>
      <c r="E74" s="52" t="s">
        <v>59</v>
      </c>
      <c r="F74" s="52" t="s">
        <v>59</v>
      </c>
      <c r="G74" s="52" t="s">
        <v>59</v>
      </c>
      <c r="H74" s="52" t="s">
        <v>59</v>
      </c>
      <c r="I74" s="52" t="s">
        <v>59</v>
      </c>
      <c r="J74" s="52" t="s">
        <v>59</v>
      </c>
      <c r="K74" s="52" t="s">
        <v>59</v>
      </c>
      <c r="L74" s="52" t="s">
        <v>59</v>
      </c>
      <c r="M74" s="52" t="s">
        <v>59</v>
      </c>
      <c r="N74" s="52" t="s">
        <v>59</v>
      </c>
      <c r="O74" s="52" t="s">
        <v>59</v>
      </c>
      <c r="P74" s="52" t="s">
        <v>59</v>
      </c>
      <c r="Q74" s="52">
        <v>3</v>
      </c>
      <c r="R74" s="52" t="s">
        <v>59</v>
      </c>
      <c r="S74" s="52" t="s">
        <v>59</v>
      </c>
      <c r="T74" s="52" t="s">
        <v>59</v>
      </c>
      <c r="U74" s="52" t="s">
        <v>59</v>
      </c>
      <c r="V74" s="52" t="s">
        <v>59</v>
      </c>
      <c r="W74" s="52" t="s">
        <v>59</v>
      </c>
      <c r="X74" s="52" t="s">
        <v>59</v>
      </c>
      <c r="Y74" s="52" t="s">
        <v>59</v>
      </c>
      <c r="Z74" s="56">
        <f>'1'!Z110</f>
        <v>2.1638196616513201</v>
      </c>
      <c r="AA74" s="56" t="s">
        <v>59</v>
      </c>
      <c r="AB74" s="56" t="s">
        <v>59</v>
      </c>
    </row>
    <row r="75" spans="1:28" s="129" customFormat="1">
      <c r="A75" s="63" t="s">
        <v>241</v>
      </c>
      <c r="B75" s="82" t="s">
        <v>242</v>
      </c>
      <c r="C75" s="52" t="s">
        <v>59</v>
      </c>
      <c r="D75" s="52" t="s">
        <v>59</v>
      </c>
      <c r="E75" s="52" t="s">
        <v>59</v>
      </c>
      <c r="F75" s="52" t="s">
        <v>59</v>
      </c>
      <c r="G75" s="52" t="s">
        <v>59</v>
      </c>
      <c r="H75" s="52" t="s">
        <v>59</v>
      </c>
      <c r="I75" s="52" t="s">
        <v>59</v>
      </c>
      <c r="J75" s="52" t="s">
        <v>59</v>
      </c>
      <c r="K75" s="52" t="s">
        <v>59</v>
      </c>
      <c r="L75" s="52" t="s">
        <v>59</v>
      </c>
      <c r="M75" s="52" t="s">
        <v>59</v>
      </c>
      <c r="N75" s="52" t="s">
        <v>59</v>
      </c>
      <c r="O75" s="52" t="s">
        <v>59</v>
      </c>
      <c r="P75" s="52" t="s">
        <v>59</v>
      </c>
      <c r="Q75" s="52">
        <v>0</v>
      </c>
      <c r="R75" s="52" t="s">
        <v>59</v>
      </c>
      <c r="S75" s="52" t="s">
        <v>59</v>
      </c>
      <c r="T75" s="52" t="s">
        <v>59</v>
      </c>
      <c r="U75" s="52" t="s">
        <v>59</v>
      </c>
      <c r="V75" s="52" t="s">
        <v>59</v>
      </c>
      <c r="W75" s="52" t="s">
        <v>59</v>
      </c>
      <c r="X75" s="52" t="s">
        <v>59</v>
      </c>
      <c r="Y75" s="52" t="s">
        <v>59</v>
      </c>
      <c r="Z75" s="56">
        <f>'1'!Z111</f>
        <v>0</v>
      </c>
      <c r="AA75" s="56" t="s">
        <v>59</v>
      </c>
      <c r="AB75" s="56" t="s">
        <v>59</v>
      </c>
    </row>
    <row r="76" spans="1:28" s="129" customFormat="1">
      <c r="A76" s="63" t="s">
        <v>243</v>
      </c>
      <c r="B76" s="82" t="s">
        <v>244</v>
      </c>
      <c r="C76" s="52" t="s">
        <v>59</v>
      </c>
      <c r="D76" s="52" t="s">
        <v>59</v>
      </c>
      <c r="E76" s="52" t="s">
        <v>59</v>
      </c>
      <c r="F76" s="52" t="s">
        <v>59</v>
      </c>
      <c r="G76" s="52" t="s">
        <v>59</v>
      </c>
      <c r="H76" s="52" t="s">
        <v>59</v>
      </c>
      <c r="I76" s="52" t="s">
        <v>59</v>
      </c>
      <c r="J76" s="52" t="s">
        <v>59</v>
      </c>
      <c r="K76" s="52" t="s">
        <v>59</v>
      </c>
      <c r="L76" s="52" t="s">
        <v>59</v>
      </c>
      <c r="M76" s="52" t="s">
        <v>59</v>
      </c>
      <c r="N76" s="52" t="s">
        <v>59</v>
      </c>
      <c r="O76" s="52" t="s">
        <v>59</v>
      </c>
      <c r="P76" s="52" t="s">
        <v>59</v>
      </c>
      <c r="Q76" s="52">
        <v>0</v>
      </c>
      <c r="R76" s="52" t="s">
        <v>59</v>
      </c>
      <c r="S76" s="52" t="s">
        <v>59</v>
      </c>
      <c r="T76" s="52" t="s">
        <v>59</v>
      </c>
      <c r="U76" s="52" t="s">
        <v>59</v>
      </c>
      <c r="V76" s="52" t="s">
        <v>59</v>
      </c>
      <c r="W76" s="52" t="s">
        <v>59</v>
      </c>
      <c r="X76" s="52" t="s">
        <v>59</v>
      </c>
      <c r="Y76" s="52" t="s">
        <v>59</v>
      </c>
      <c r="Z76" s="56">
        <f>'1'!Z112</f>
        <v>0</v>
      </c>
      <c r="AA76" s="56" t="s">
        <v>59</v>
      </c>
      <c r="AB76" s="56" t="s">
        <v>59</v>
      </c>
    </row>
    <row r="77" spans="1:28" s="129" customFormat="1">
      <c r="A77" s="63" t="s">
        <v>245</v>
      </c>
      <c r="B77" s="82" t="s">
        <v>246</v>
      </c>
      <c r="C77" s="52" t="s">
        <v>59</v>
      </c>
      <c r="D77" s="52" t="s">
        <v>59</v>
      </c>
      <c r="E77" s="52" t="s">
        <v>59</v>
      </c>
      <c r="F77" s="52" t="s">
        <v>59</v>
      </c>
      <c r="G77" s="52" t="s">
        <v>59</v>
      </c>
      <c r="H77" s="52" t="s">
        <v>59</v>
      </c>
      <c r="I77" s="52" t="s">
        <v>59</v>
      </c>
      <c r="J77" s="52" t="s">
        <v>59</v>
      </c>
      <c r="K77" s="52" t="s">
        <v>59</v>
      </c>
      <c r="L77" s="52" t="s">
        <v>59</v>
      </c>
      <c r="M77" s="52" t="s">
        <v>59</v>
      </c>
      <c r="N77" s="52" t="s">
        <v>59</v>
      </c>
      <c r="O77" s="52" t="s">
        <v>59</v>
      </c>
      <c r="P77" s="52" t="s">
        <v>59</v>
      </c>
      <c r="Q77" s="52">
        <v>5</v>
      </c>
      <c r="R77" s="52" t="s">
        <v>59</v>
      </c>
      <c r="S77" s="52" t="s">
        <v>59</v>
      </c>
      <c r="T77" s="52" t="s">
        <v>59</v>
      </c>
      <c r="U77" s="52" t="s">
        <v>59</v>
      </c>
      <c r="V77" s="52" t="s">
        <v>59</v>
      </c>
      <c r="W77" s="52" t="s">
        <v>59</v>
      </c>
      <c r="X77" s="52" t="s">
        <v>59</v>
      </c>
      <c r="Y77" s="52" t="s">
        <v>59</v>
      </c>
      <c r="Z77" s="56">
        <f>'1'!Z113</f>
        <v>23.698977361472199</v>
      </c>
      <c r="AA77" s="56" t="s">
        <v>59</v>
      </c>
      <c r="AB77" s="56" t="s">
        <v>59</v>
      </c>
    </row>
    <row r="78" spans="1:28" s="129" customFormat="1">
      <c r="A78" s="63" t="s">
        <v>247</v>
      </c>
      <c r="B78" s="82" t="s">
        <v>248</v>
      </c>
      <c r="C78" s="52" t="s">
        <v>59</v>
      </c>
      <c r="D78" s="52" t="s">
        <v>59</v>
      </c>
      <c r="E78" s="52" t="s">
        <v>59</v>
      </c>
      <c r="F78" s="52" t="s">
        <v>59</v>
      </c>
      <c r="G78" s="52" t="s">
        <v>59</v>
      </c>
      <c r="H78" s="52" t="s">
        <v>59</v>
      </c>
      <c r="I78" s="52" t="s">
        <v>59</v>
      </c>
      <c r="J78" s="52" t="s">
        <v>59</v>
      </c>
      <c r="K78" s="52" t="s">
        <v>59</v>
      </c>
      <c r="L78" s="52" t="s">
        <v>59</v>
      </c>
      <c r="M78" s="52" t="s">
        <v>59</v>
      </c>
      <c r="N78" s="52" t="s">
        <v>59</v>
      </c>
      <c r="O78" s="52" t="s">
        <v>59</v>
      </c>
      <c r="P78" s="52" t="s">
        <v>59</v>
      </c>
      <c r="Q78" s="52">
        <v>3</v>
      </c>
      <c r="R78" s="52" t="s">
        <v>59</v>
      </c>
      <c r="S78" s="52" t="s">
        <v>59</v>
      </c>
      <c r="T78" s="52" t="s">
        <v>59</v>
      </c>
      <c r="U78" s="52" t="s">
        <v>59</v>
      </c>
      <c r="V78" s="52" t="s">
        <v>59</v>
      </c>
      <c r="W78" s="52" t="s">
        <v>59</v>
      </c>
      <c r="X78" s="52" t="s">
        <v>59</v>
      </c>
      <c r="Y78" s="52" t="s">
        <v>59</v>
      </c>
      <c r="Z78" s="56">
        <f>'1'!Z114</f>
        <v>2.4729367826686799</v>
      </c>
      <c r="AA78" s="56" t="s">
        <v>59</v>
      </c>
      <c r="AB78" s="56" t="s">
        <v>59</v>
      </c>
    </row>
    <row r="79" spans="1:28" s="129" customFormat="1">
      <c r="A79" s="63" t="s">
        <v>249</v>
      </c>
      <c r="B79" s="82" t="s">
        <v>250</v>
      </c>
      <c r="C79" s="52" t="s">
        <v>59</v>
      </c>
      <c r="D79" s="52" t="s">
        <v>59</v>
      </c>
      <c r="E79" s="52" t="s">
        <v>59</v>
      </c>
      <c r="F79" s="52" t="s">
        <v>59</v>
      </c>
      <c r="G79" s="52" t="s">
        <v>59</v>
      </c>
      <c r="H79" s="52" t="s">
        <v>59</v>
      </c>
      <c r="I79" s="52" t="s">
        <v>59</v>
      </c>
      <c r="J79" s="52" t="s">
        <v>59</v>
      </c>
      <c r="K79" s="52" t="s">
        <v>59</v>
      </c>
      <c r="L79" s="52" t="s">
        <v>59</v>
      </c>
      <c r="M79" s="52" t="s">
        <v>59</v>
      </c>
      <c r="N79" s="52" t="s">
        <v>59</v>
      </c>
      <c r="O79" s="52" t="s">
        <v>59</v>
      </c>
      <c r="P79" s="52" t="s">
        <v>59</v>
      </c>
      <c r="Q79" s="52">
        <v>11</v>
      </c>
      <c r="R79" s="52" t="s">
        <v>59</v>
      </c>
      <c r="S79" s="52" t="s">
        <v>59</v>
      </c>
      <c r="T79" s="52" t="s">
        <v>59</v>
      </c>
      <c r="U79" s="52" t="s">
        <v>59</v>
      </c>
      <c r="V79" s="52" t="s">
        <v>59</v>
      </c>
      <c r="W79" s="52" t="s">
        <v>59</v>
      </c>
      <c r="X79" s="52" t="s">
        <v>59</v>
      </c>
      <c r="Y79" s="52" t="s">
        <v>59</v>
      </c>
      <c r="Z79" s="56">
        <f>'1'!Z115</f>
        <v>12.69440870889</v>
      </c>
      <c r="AA79" s="56" t="s">
        <v>59</v>
      </c>
      <c r="AB79" s="56" t="s">
        <v>59</v>
      </c>
    </row>
    <row r="80" spans="1:28" s="129" customFormat="1">
      <c r="A80" s="63" t="s">
        <v>251</v>
      </c>
      <c r="B80" s="83" t="s">
        <v>252</v>
      </c>
      <c r="C80" s="52" t="s">
        <v>59</v>
      </c>
      <c r="D80" s="52" t="s">
        <v>59</v>
      </c>
      <c r="E80" s="52" t="s">
        <v>59</v>
      </c>
      <c r="F80" s="52" t="s">
        <v>59</v>
      </c>
      <c r="G80" s="52" t="s">
        <v>59</v>
      </c>
      <c r="H80" s="52" t="s">
        <v>59</v>
      </c>
      <c r="I80" s="52" t="s">
        <v>59</v>
      </c>
      <c r="J80" s="52" t="s">
        <v>59</v>
      </c>
      <c r="K80" s="52" t="s">
        <v>59</v>
      </c>
      <c r="L80" s="52" t="s">
        <v>59</v>
      </c>
      <c r="M80" s="52" t="s">
        <v>59</v>
      </c>
      <c r="N80" s="52" t="s">
        <v>59</v>
      </c>
      <c r="O80" s="52" t="s">
        <v>59</v>
      </c>
      <c r="P80" s="52" t="s">
        <v>59</v>
      </c>
      <c r="Q80" s="52">
        <v>0</v>
      </c>
      <c r="R80" s="52" t="s">
        <v>59</v>
      </c>
      <c r="S80" s="52" t="s">
        <v>59</v>
      </c>
      <c r="T80" s="52" t="s">
        <v>59</v>
      </c>
      <c r="U80" s="52" t="s">
        <v>59</v>
      </c>
      <c r="V80" s="52" t="s">
        <v>59</v>
      </c>
      <c r="W80" s="52" t="s">
        <v>59</v>
      </c>
      <c r="X80" s="52" t="s">
        <v>59</v>
      </c>
      <c r="Y80" s="52" t="s">
        <v>59</v>
      </c>
      <c r="Z80" s="56">
        <f>'1'!Z116</f>
        <v>0</v>
      </c>
      <c r="AA80" s="56" t="s">
        <v>59</v>
      </c>
      <c r="AB80" s="56" t="s">
        <v>59</v>
      </c>
    </row>
    <row r="81" spans="1:28" s="129" customFormat="1">
      <c r="A81" s="63" t="s">
        <v>253</v>
      </c>
      <c r="B81" s="82" t="s">
        <v>254</v>
      </c>
      <c r="C81" s="52" t="s">
        <v>59</v>
      </c>
      <c r="D81" s="52" t="s">
        <v>59</v>
      </c>
      <c r="E81" s="52" t="s">
        <v>59</v>
      </c>
      <c r="F81" s="52" t="s">
        <v>59</v>
      </c>
      <c r="G81" s="52" t="s">
        <v>59</v>
      </c>
      <c r="H81" s="52" t="s">
        <v>59</v>
      </c>
      <c r="I81" s="52" t="s">
        <v>59</v>
      </c>
      <c r="J81" s="52" t="s">
        <v>59</v>
      </c>
      <c r="K81" s="52" t="s">
        <v>59</v>
      </c>
      <c r="L81" s="52" t="s">
        <v>59</v>
      </c>
      <c r="M81" s="52" t="s">
        <v>59</v>
      </c>
      <c r="N81" s="52" t="s">
        <v>59</v>
      </c>
      <c r="O81" s="52" t="s">
        <v>59</v>
      </c>
      <c r="P81" s="52" t="s">
        <v>59</v>
      </c>
      <c r="Q81" s="52">
        <v>0</v>
      </c>
      <c r="R81" s="52" t="s">
        <v>59</v>
      </c>
      <c r="S81" s="52" t="s">
        <v>59</v>
      </c>
      <c r="T81" s="52" t="s">
        <v>59</v>
      </c>
      <c r="U81" s="52" t="s">
        <v>59</v>
      </c>
      <c r="V81" s="52" t="s">
        <v>59</v>
      </c>
      <c r="W81" s="52" t="s">
        <v>59</v>
      </c>
      <c r="X81" s="52" t="s">
        <v>59</v>
      </c>
      <c r="Y81" s="52" t="s">
        <v>59</v>
      </c>
      <c r="Z81" s="56">
        <f>'1'!Z117</f>
        <v>0.58692372189298903</v>
      </c>
      <c r="AA81" s="56" t="s">
        <v>59</v>
      </c>
      <c r="AB81" s="56" t="s">
        <v>59</v>
      </c>
    </row>
    <row r="82" spans="1:28" s="129" customFormat="1">
      <c r="A82" s="63" t="s">
        <v>255</v>
      </c>
      <c r="B82" s="82" t="s">
        <v>256</v>
      </c>
      <c r="C82" s="52" t="s">
        <v>59</v>
      </c>
      <c r="D82" s="52" t="s">
        <v>59</v>
      </c>
      <c r="E82" s="52" t="s">
        <v>59</v>
      </c>
      <c r="F82" s="52" t="s">
        <v>59</v>
      </c>
      <c r="G82" s="52" t="s">
        <v>59</v>
      </c>
      <c r="H82" s="52" t="s">
        <v>59</v>
      </c>
      <c r="I82" s="52" t="s">
        <v>59</v>
      </c>
      <c r="J82" s="52" t="s">
        <v>59</v>
      </c>
      <c r="K82" s="52" t="s">
        <v>59</v>
      </c>
      <c r="L82" s="52" t="s">
        <v>59</v>
      </c>
      <c r="M82" s="52" t="s">
        <v>59</v>
      </c>
      <c r="N82" s="52" t="s">
        <v>59</v>
      </c>
      <c r="O82" s="52" t="s">
        <v>59</v>
      </c>
      <c r="P82" s="52" t="s">
        <v>59</v>
      </c>
      <c r="Q82" s="52">
        <v>0</v>
      </c>
      <c r="R82" s="52" t="s">
        <v>59</v>
      </c>
      <c r="S82" s="52" t="s">
        <v>59</v>
      </c>
      <c r="T82" s="52" t="s">
        <v>59</v>
      </c>
      <c r="U82" s="52" t="s">
        <v>59</v>
      </c>
      <c r="V82" s="52" t="s">
        <v>59</v>
      </c>
      <c r="W82" s="52" t="s">
        <v>59</v>
      </c>
      <c r="X82" s="52" t="s">
        <v>59</v>
      </c>
      <c r="Y82" s="52" t="s">
        <v>59</v>
      </c>
      <c r="Z82" s="56">
        <f>'1'!Z118</f>
        <v>0.59144404423104002</v>
      </c>
      <c r="AA82" s="56" t="s">
        <v>59</v>
      </c>
      <c r="AB82" s="56" t="s">
        <v>59</v>
      </c>
    </row>
    <row r="83" spans="1:28" s="129" customFormat="1">
      <c r="A83" s="136"/>
      <c r="B83" s="119"/>
      <c r="C83" s="137"/>
      <c r="D83" s="137"/>
      <c r="E83" s="137"/>
      <c r="F83" s="137"/>
      <c r="G83" s="137"/>
      <c r="H83" s="137"/>
      <c r="I83" s="137"/>
      <c r="J83" s="84"/>
      <c r="K83" s="84"/>
      <c r="L83" s="137"/>
      <c r="M83" s="137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</row>
    <row r="84" spans="1:28" s="129" customFormat="1">
      <c r="A84" s="136"/>
      <c r="B84" s="119"/>
      <c r="C84" s="137"/>
      <c r="D84" s="137"/>
      <c r="E84" s="137"/>
      <c r="F84" s="137"/>
      <c r="G84" s="137"/>
      <c r="H84" s="137"/>
      <c r="I84" s="137"/>
      <c r="J84" s="84"/>
      <c r="K84" s="84"/>
      <c r="L84" s="137"/>
      <c r="M84" s="137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</row>
    <row r="86" spans="1:28" ht="18" customHeight="1">
      <c r="A86" s="259" t="s">
        <v>352</v>
      </c>
      <c r="B86" s="259"/>
      <c r="C86" s="259"/>
      <c r="D86" s="259"/>
      <c r="E86" s="259"/>
      <c r="F86" s="259"/>
      <c r="G86" s="259"/>
      <c r="H86" s="259"/>
      <c r="I86" s="259"/>
      <c r="J86" s="259"/>
      <c r="K86" s="259"/>
      <c r="L86" s="259"/>
      <c r="M86" s="259"/>
      <c r="N86" s="259"/>
      <c r="O86" s="259"/>
      <c r="P86" s="259"/>
      <c r="Q86" s="259"/>
      <c r="R86" s="259"/>
      <c r="S86" s="259"/>
      <c r="T86" s="259"/>
      <c r="U86" s="259"/>
      <c r="V86" s="259"/>
      <c r="W86" s="259"/>
      <c r="X86" s="259"/>
      <c r="Y86" s="259"/>
      <c r="Z86" s="259"/>
      <c r="AA86" s="259"/>
      <c r="AB86" s="259"/>
    </row>
    <row r="87" spans="1:28" ht="17.25" customHeight="1">
      <c r="A87" s="259" t="s">
        <v>353</v>
      </c>
      <c r="B87" s="259"/>
      <c r="C87" s="259"/>
      <c r="D87" s="259"/>
      <c r="E87" s="259"/>
      <c r="F87" s="259"/>
      <c r="G87" s="259"/>
      <c r="H87" s="259"/>
      <c r="I87" s="259"/>
      <c r="J87" s="259"/>
      <c r="K87" s="259"/>
      <c r="L87" s="259"/>
      <c r="M87" s="259"/>
      <c r="N87" s="259"/>
      <c r="O87" s="259"/>
      <c r="P87" s="259"/>
      <c r="Q87" s="259"/>
      <c r="R87" s="259"/>
      <c r="S87" s="259"/>
      <c r="T87" s="259"/>
      <c r="U87" s="259"/>
      <c r="V87" s="259"/>
      <c r="W87" s="259"/>
      <c r="X87" s="259"/>
      <c r="Y87" s="259"/>
      <c r="Z87" s="259"/>
      <c r="AA87" s="259"/>
      <c r="AB87" s="259"/>
    </row>
    <row r="88" spans="1:28" ht="15" customHeight="1">
      <c r="A88" s="260" t="s">
        <v>354</v>
      </c>
      <c r="B88" s="260"/>
      <c r="C88" s="260"/>
      <c r="D88" s="260"/>
      <c r="E88" s="260"/>
      <c r="F88" s="260"/>
      <c r="G88" s="260"/>
      <c r="H88" s="260"/>
      <c r="I88" s="260"/>
      <c r="J88" s="260"/>
      <c r="K88" s="260"/>
      <c r="L88" s="260"/>
      <c r="M88" s="260"/>
      <c r="N88" s="260"/>
      <c r="O88" s="260"/>
      <c r="P88" s="260"/>
      <c r="Q88" s="260"/>
      <c r="R88" s="260"/>
      <c r="S88" s="260"/>
      <c r="T88" s="260"/>
      <c r="U88" s="260"/>
      <c r="V88" s="260"/>
      <c r="W88" s="260"/>
      <c r="X88" s="260"/>
      <c r="Y88" s="260"/>
      <c r="Z88" s="260"/>
      <c r="AA88" s="260"/>
      <c r="AB88" s="260"/>
    </row>
    <row r="89" spans="1:28" ht="38.25" customHeight="1">
      <c r="A89" s="261" t="s">
        <v>355</v>
      </c>
      <c r="B89" s="261"/>
      <c r="C89" s="261"/>
      <c r="D89" s="261"/>
      <c r="E89" s="261"/>
      <c r="F89" s="261"/>
      <c r="G89" s="261"/>
      <c r="H89" s="261"/>
      <c r="I89" s="261"/>
      <c r="J89" s="261"/>
      <c r="K89" s="261"/>
      <c r="L89" s="261"/>
      <c r="M89" s="261"/>
      <c r="N89" s="261"/>
      <c r="O89" s="261"/>
      <c r="P89" s="261"/>
      <c r="Q89" s="261"/>
      <c r="R89" s="261"/>
      <c r="S89" s="261"/>
      <c r="T89" s="261"/>
      <c r="U89" s="261"/>
      <c r="V89" s="261"/>
      <c r="W89" s="261"/>
      <c r="X89" s="261"/>
      <c r="Y89" s="261"/>
      <c r="Z89" s="261"/>
      <c r="AA89" s="261"/>
      <c r="AB89" s="261"/>
    </row>
    <row r="90" spans="1:28" ht="17.25" customHeight="1">
      <c r="A90" s="262"/>
      <c r="B90" s="262"/>
      <c r="C90" s="262"/>
      <c r="D90" s="262"/>
      <c r="E90" s="262"/>
      <c r="F90" s="262"/>
      <c r="G90" s="262"/>
      <c r="H90" s="262"/>
      <c r="I90" s="262"/>
      <c r="J90" s="262"/>
      <c r="K90" s="262"/>
      <c r="L90" s="262"/>
      <c r="M90" s="262"/>
      <c r="N90" s="262"/>
      <c r="O90" s="262"/>
      <c r="P90" s="262"/>
      <c r="Q90" s="262"/>
      <c r="R90" s="262"/>
      <c r="S90" s="262"/>
      <c r="T90" s="262"/>
      <c r="U90" s="262"/>
      <c r="V90" s="262"/>
      <c r="W90" s="262"/>
      <c r="X90" s="262"/>
      <c r="Y90" s="262"/>
      <c r="Z90" s="262"/>
      <c r="AA90" s="262"/>
      <c r="AB90" s="262"/>
    </row>
  </sheetData>
  <mergeCells count="21">
    <mergeCell ref="A86:AB86"/>
    <mergeCell ref="A87:AB87"/>
    <mergeCell ref="A88:AB88"/>
    <mergeCell ref="A89:AB89"/>
    <mergeCell ref="A90:AB90"/>
    <mergeCell ref="A10:AB10"/>
    <mergeCell ref="A11:A14"/>
    <mergeCell ref="B11:B14"/>
    <mergeCell ref="C11:C14"/>
    <mergeCell ref="D11:AB11"/>
    <mergeCell ref="D12:K12"/>
    <mergeCell ref="L12:Q12"/>
    <mergeCell ref="R12:T12"/>
    <mergeCell ref="U12:V12"/>
    <mergeCell ref="W12:Y12"/>
    <mergeCell ref="Z12:AA12"/>
    <mergeCell ref="A4:AB4"/>
    <mergeCell ref="A5:AB5"/>
    <mergeCell ref="A6:AB6"/>
    <mergeCell ref="A8:AB8"/>
    <mergeCell ref="A9:AB9"/>
  </mergeCells>
  <pageMargins left="0.70866141732283472" right="0.70866141732283472" top="0.74803149606299213" bottom="0.74803149606299213" header="0.31496062992125984" footer="0.51181102362204722"/>
  <pageSetup paperSize="9" scale="13" firstPageNumber="0" orientation="landscape" horizontalDpi="300" verticalDpi="300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MK90"/>
  <sheetViews>
    <sheetView view="pageBreakPreview" topLeftCell="H1" zoomScale="55" zoomScaleNormal="100" zoomScalePageLayoutView="55" workbookViewId="0">
      <selection activeCell="AB2" sqref="AB2"/>
    </sheetView>
  </sheetViews>
  <sheetFormatPr defaultRowHeight="15.75"/>
  <cols>
    <col min="1" max="1" width="9.75" style="118" customWidth="1"/>
    <col min="2" max="2" width="55" style="118" customWidth="1"/>
    <col min="3" max="8" width="12.75" style="118" customWidth="1"/>
    <col min="9" max="15" width="8.125" style="118" customWidth="1"/>
    <col min="16" max="16" width="11.5" style="118" customWidth="1"/>
    <col min="17" max="25" width="8.125" style="118" customWidth="1"/>
    <col min="26" max="26" width="16.375" style="118" customWidth="1"/>
    <col min="27" max="27" width="15.25" style="118" customWidth="1"/>
    <col min="28" max="28" width="18.625" style="118" customWidth="1"/>
    <col min="29" max="1025" width="9" style="118" customWidth="1"/>
  </cols>
  <sheetData>
    <row r="1" spans="1:41" ht="18.75">
      <c r="X1" s="1"/>
      <c r="Y1" s="1"/>
      <c r="Z1" s="1"/>
      <c r="AA1" s="1"/>
      <c r="AB1" s="2" t="s">
        <v>0</v>
      </c>
    </row>
    <row r="2" spans="1:41" ht="18.75">
      <c r="N2" s="119"/>
      <c r="O2" s="119"/>
      <c r="P2" s="119"/>
      <c r="Q2" s="119"/>
      <c r="X2" s="1"/>
      <c r="Y2" s="1"/>
      <c r="Z2" s="1"/>
      <c r="AA2" s="1"/>
      <c r="AB2" s="3" t="s">
        <v>1</v>
      </c>
    </row>
    <row r="3" spans="1:41">
      <c r="N3" s="120"/>
      <c r="O3" s="120"/>
      <c r="P3" s="120"/>
      <c r="Q3" s="120"/>
    </row>
    <row r="4" spans="1:41" ht="18.75">
      <c r="A4" s="254" t="s">
        <v>2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</row>
    <row r="5" spans="1:41" ht="18.75">
      <c r="A5" s="254" t="s">
        <v>291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</row>
    <row r="6" spans="1:41" ht="18.75">
      <c r="A6" s="255" t="s">
        <v>363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</row>
    <row r="7" spans="1:41" ht="15.75" customHeight="1"/>
    <row r="8" spans="1:41" ht="21.75" customHeight="1">
      <c r="A8" s="238" t="str">
        <f>'1'!A7:T7</f>
        <v xml:space="preserve">Акционерное общество "Тамбовская сетевая компания" 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</row>
    <row r="9" spans="1:41" ht="15.75" customHeight="1">
      <c r="A9" s="239" t="s">
        <v>5</v>
      </c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</row>
    <row r="10" spans="1:41" s="120" customFormat="1" ht="15.75" customHeight="1">
      <c r="A10" s="256"/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</row>
    <row r="11" spans="1:41" s="122" customFormat="1" ht="33.75" customHeight="1">
      <c r="A11" s="257" t="s">
        <v>6</v>
      </c>
      <c r="B11" s="257" t="s">
        <v>261</v>
      </c>
      <c r="C11" s="257" t="s">
        <v>262</v>
      </c>
      <c r="D11" s="258" t="s">
        <v>293</v>
      </c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</row>
    <row r="12" spans="1:41" ht="154.5" customHeight="1">
      <c r="A12" s="257"/>
      <c r="B12" s="257"/>
      <c r="C12" s="257"/>
      <c r="D12" s="258" t="s">
        <v>294</v>
      </c>
      <c r="E12" s="258"/>
      <c r="F12" s="258"/>
      <c r="G12" s="258"/>
      <c r="H12" s="258"/>
      <c r="I12" s="258"/>
      <c r="J12" s="258"/>
      <c r="K12" s="258"/>
      <c r="L12" s="257" t="s">
        <v>295</v>
      </c>
      <c r="M12" s="257"/>
      <c r="N12" s="257"/>
      <c r="O12" s="257"/>
      <c r="P12" s="257"/>
      <c r="Q12" s="257"/>
      <c r="R12" s="257" t="s">
        <v>296</v>
      </c>
      <c r="S12" s="257"/>
      <c r="T12" s="257"/>
      <c r="U12" s="257" t="s">
        <v>297</v>
      </c>
      <c r="V12" s="257"/>
      <c r="W12" s="257" t="s">
        <v>298</v>
      </c>
      <c r="X12" s="257"/>
      <c r="Y12" s="257"/>
      <c r="Z12" s="257" t="s">
        <v>299</v>
      </c>
      <c r="AA12" s="257"/>
      <c r="AB12" s="19" t="s">
        <v>300</v>
      </c>
    </row>
    <row r="13" spans="1:41" s="125" customFormat="1" ht="197.25" customHeight="1">
      <c r="A13" s="257"/>
      <c r="B13" s="257"/>
      <c r="C13" s="257"/>
      <c r="D13" s="123" t="s">
        <v>301</v>
      </c>
      <c r="E13" s="123" t="s">
        <v>302</v>
      </c>
      <c r="F13" s="123" t="s">
        <v>303</v>
      </c>
      <c r="G13" s="123" t="s">
        <v>304</v>
      </c>
      <c r="H13" s="123" t="s">
        <v>305</v>
      </c>
      <c r="I13" s="123" t="s">
        <v>306</v>
      </c>
      <c r="J13" s="123" t="s">
        <v>307</v>
      </c>
      <c r="K13" s="123" t="s">
        <v>308</v>
      </c>
      <c r="L13" s="123" t="s">
        <v>309</v>
      </c>
      <c r="M13" s="123" t="s">
        <v>310</v>
      </c>
      <c r="N13" s="123" t="s">
        <v>311</v>
      </c>
      <c r="O13" s="123" t="s">
        <v>312</v>
      </c>
      <c r="P13" s="124" t="s">
        <v>313</v>
      </c>
      <c r="Q13" s="124" t="s">
        <v>314</v>
      </c>
      <c r="R13" s="123" t="s">
        <v>315</v>
      </c>
      <c r="S13" s="123" t="s">
        <v>316</v>
      </c>
      <c r="T13" s="123" t="s">
        <v>317</v>
      </c>
      <c r="U13" s="123" t="s">
        <v>318</v>
      </c>
      <c r="V13" s="123" t="s">
        <v>319</v>
      </c>
      <c r="W13" s="123" t="s">
        <v>320</v>
      </c>
      <c r="X13" s="123" t="s">
        <v>321</v>
      </c>
      <c r="Y13" s="123" t="s">
        <v>322</v>
      </c>
      <c r="Z13" s="123" t="s">
        <v>323</v>
      </c>
      <c r="AA13" s="123" t="s">
        <v>322</v>
      </c>
      <c r="AB13" s="123" t="s">
        <v>324</v>
      </c>
    </row>
    <row r="14" spans="1:41" ht="135.75" hidden="1" customHeight="1">
      <c r="A14" s="257"/>
      <c r="B14" s="257"/>
      <c r="C14" s="257"/>
      <c r="D14" s="19"/>
      <c r="E14" s="19"/>
      <c r="F14" s="19"/>
      <c r="G14" s="19"/>
      <c r="H14" s="19"/>
      <c r="I14" s="126" t="s">
        <v>281</v>
      </c>
      <c r="J14" s="126" t="s">
        <v>281</v>
      </c>
      <c r="K14" s="126" t="s">
        <v>281</v>
      </c>
      <c r="L14" s="126"/>
      <c r="M14" s="126"/>
      <c r="N14" s="126" t="s">
        <v>281</v>
      </c>
      <c r="O14" s="126" t="s">
        <v>281</v>
      </c>
      <c r="P14" s="126" t="s">
        <v>281</v>
      </c>
      <c r="Q14" s="126" t="s">
        <v>325</v>
      </c>
      <c r="R14" s="126" t="s">
        <v>281</v>
      </c>
      <c r="S14" s="126" t="s">
        <v>281</v>
      </c>
      <c r="T14" s="126" t="s">
        <v>281</v>
      </c>
      <c r="U14" s="126" t="s">
        <v>281</v>
      </c>
      <c r="V14" s="126" t="s">
        <v>281</v>
      </c>
      <c r="W14" s="126" t="s">
        <v>281</v>
      </c>
      <c r="X14" s="126" t="s">
        <v>281</v>
      </c>
      <c r="Y14" s="126" t="s">
        <v>281</v>
      </c>
      <c r="Z14" s="126" t="s">
        <v>281</v>
      </c>
      <c r="AA14" s="126" t="s">
        <v>281</v>
      </c>
      <c r="AB14" s="126" t="s">
        <v>281</v>
      </c>
    </row>
    <row r="15" spans="1:41" s="129" customFormat="1">
      <c r="A15" s="18">
        <v>1</v>
      </c>
      <c r="B15" s="127">
        <v>2</v>
      </c>
      <c r="C15" s="18">
        <v>3</v>
      </c>
      <c r="D15" s="128" t="s">
        <v>326</v>
      </c>
      <c r="E15" s="128" t="s">
        <v>327</v>
      </c>
      <c r="F15" s="128" t="s">
        <v>328</v>
      </c>
      <c r="G15" s="128" t="s">
        <v>329</v>
      </c>
      <c r="H15" s="128" t="s">
        <v>330</v>
      </c>
      <c r="I15" s="128" t="s">
        <v>331</v>
      </c>
      <c r="J15" s="128" t="s">
        <v>332</v>
      </c>
      <c r="K15" s="128" t="s">
        <v>333</v>
      </c>
      <c r="L15" s="128" t="s">
        <v>334</v>
      </c>
      <c r="M15" s="128" t="s">
        <v>335</v>
      </c>
      <c r="N15" s="128" t="s">
        <v>336</v>
      </c>
      <c r="O15" s="128" t="s">
        <v>337</v>
      </c>
      <c r="P15" s="128" t="s">
        <v>338</v>
      </c>
      <c r="Q15" s="128" t="s">
        <v>339</v>
      </c>
      <c r="R15" s="128" t="s">
        <v>340</v>
      </c>
      <c r="S15" s="128" t="s">
        <v>341</v>
      </c>
      <c r="T15" s="128" t="s">
        <v>342</v>
      </c>
      <c r="U15" s="128" t="s">
        <v>343</v>
      </c>
      <c r="V15" s="128" t="s">
        <v>344</v>
      </c>
      <c r="W15" s="128" t="s">
        <v>345</v>
      </c>
      <c r="X15" s="128" t="s">
        <v>346</v>
      </c>
      <c r="Y15" s="128" t="s">
        <v>347</v>
      </c>
      <c r="Z15" s="128" t="s">
        <v>348</v>
      </c>
      <c r="AA15" s="128" t="s">
        <v>349</v>
      </c>
      <c r="AB15" s="128" t="s">
        <v>350</v>
      </c>
    </row>
    <row r="16" spans="1:41" s="129" customFormat="1">
      <c r="A16" s="52" t="s">
        <v>60</v>
      </c>
      <c r="B16" s="53" t="s">
        <v>61</v>
      </c>
      <c r="C16" s="52" t="s">
        <v>58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</row>
    <row r="17" spans="1:28" s="129" customFormat="1" ht="31.5">
      <c r="A17" s="52" t="s">
        <v>62</v>
      </c>
      <c r="B17" s="53" t="s">
        <v>63</v>
      </c>
      <c r="C17" s="52" t="s">
        <v>58</v>
      </c>
      <c r="D17" s="56">
        <f t="shared" ref="D17:AB17" si="0">D42</f>
        <v>0</v>
      </c>
      <c r="E17" s="56">
        <f t="shared" si="0"/>
        <v>0</v>
      </c>
      <c r="F17" s="56">
        <f t="shared" si="0"/>
        <v>0</v>
      </c>
      <c r="G17" s="56">
        <f t="shared" si="0"/>
        <v>0</v>
      </c>
      <c r="H17" s="56">
        <f t="shared" si="0"/>
        <v>0</v>
      </c>
      <c r="I17" s="56">
        <f t="shared" si="0"/>
        <v>0</v>
      </c>
      <c r="J17" s="56">
        <f t="shared" si="0"/>
        <v>0</v>
      </c>
      <c r="K17" s="56">
        <f t="shared" si="0"/>
        <v>0</v>
      </c>
      <c r="L17" s="56">
        <f t="shared" si="0"/>
        <v>0</v>
      </c>
      <c r="M17" s="56">
        <f t="shared" si="0"/>
        <v>0</v>
      </c>
      <c r="N17" s="56">
        <f t="shared" si="0"/>
        <v>0</v>
      </c>
      <c r="O17" s="56">
        <f t="shared" si="0"/>
        <v>0</v>
      </c>
      <c r="P17" s="56">
        <f t="shared" si="0"/>
        <v>0</v>
      </c>
      <c r="Q17" s="56">
        <f t="shared" si="0"/>
        <v>0</v>
      </c>
      <c r="R17" s="56">
        <f t="shared" si="0"/>
        <v>0</v>
      </c>
      <c r="S17" s="56">
        <f t="shared" si="0"/>
        <v>0</v>
      </c>
      <c r="T17" s="56">
        <f t="shared" si="0"/>
        <v>0</v>
      </c>
      <c r="U17" s="56">
        <f t="shared" si="0"/>
        <v>0</v>
      </c>
      <c r="V17" s="56">
        <f t="shared" si="0"/>
        <v>0</v>
      </c>
      <c r="W17" s="56">
        <f t="shared" si="0"/>
        <v>0</v>
      </c>
      <c r="X17" s="56">
        <f t="shared" si="0"/>
        <v>0</v>
      </c>
      <c r="Y17" s="56">
        <f t="shared" si="0"/>
        <v>0</v>
      </c>
      <c r="Z17" s="56">
        <f t="shared" si="0"/>
        <v>0</v>
      </c>
      <c r="AA17" s="56">
        <f t="shared" si="0"/>
        <v>0</v>
      </c>
      <c r="AB17" s="56">
        <f t="shared" si="0"/>
        <v>0</v>
      </c>
    </row>
    <row r="18" spans="1:28" s="129" customFormat="1" ht="47.25">
      <c r="A18" s="52" t="s">
        <v>64</v>
      </c>
      <c r="B18" s="53" t="s">
        <v>65</v>
      </c>
      <c r="C18" s="52" t="s">
        <v>58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</row>
    <row r="19" spans="1:28" s="130" customFormat="1" ht="31.5">
      <c r="A19" s="32" t="s">
        <v>66</v>
      </c>
      <c r="B19" s="33" t="s">
        <v>67</v>
      </c>
      <c r="C19" s="34" t="s">
        <v>58</v>
      </c>
      <c r="D19" s="44">
        <f t="shared" ref="D19:AB19" si="1">D64</f>
        <v>0</v>
      </c>
      <c r="E19" s="44">
        <f t="shared" si="1"/>
        <v>0</v>
      </c>
      <c r="F19" s="44">
        <f t="shared" si="1"/>
        <v>0</v>
      </c>
      <c r="G19" s="44">
        <f t="shared" si="1"/>
        <v>0</v>
      </c>
      <c r="H19" s="44">
        <f t="shared" si="1"/>
        <v>0</v>
      </c>
      <c r="I19" s="44">
        <f t="shared" si="1"/>
        <v>0</v>
      </c>
      <c r="J19" s="44">
        <f t="shared" si="1"/>
        <v>0</v>
      </c>
      <c r="K19" s="44">
        <f t="shared" si="1"/>
        <v>0</v>
      </c>
      <c r="L19" s="44">
        <f t="shared" si="1"/>
        <v>1.67</v>
      </c>
      <c r="M19" s="44">
        <f t="shared" si="1"/>
        <v>0</v>
      </c>
      <c r="N19" s="44">
        <f t="shared" si="1"/>
        <v>44.66</v>
      </c>
      <c r="O19" s="44">
        <f t="shared" si="1"/>
        <v>0</v>
      </c>
      <c r="P19" s="44">
        <f t="shared" si="1"/>
        <v>0</v>
      </c>
      <c r="Q19" s="43">
        <f t="shared" si="1"/>
        <v>3</v>
      </c>
      <c r="R19" s="44">
        <f t="shared" si="1"/>
        <v>0</v>
      </c>
      <c r="S19" s="44">
        <f t="shared" si="1"/>
        <v>0</v>
      </c>
      <c r="T19" s="44">
        <f t="shared" si="1"/>
        <v>0</v>
      </c>
      <c r="U19" s="44">
        <f t="shared" si="1"/>
        <v>0</v>
      </c>
      <c r="V19" s="44">
        <f t="shared" si="1"/>
        <v>0</v>
      </c>
      <c r="W19" s="44">
        <f t="shared" si="1"/>
        <v>0</v>
      </c>
      <c r="X19" s="44">
        <f t="shared" si="1"/>
        <v>0</v>
      </c>
      <c r="Y19" s="44">
        <f t="shared" si="1"/>
        <v>0</v>
      </c>
      <c r="Z19" s="44">
        <f t="shared" si="1"/>
        <v>149.33396222271182</v>
      </c>
      <c r="AA19" s="44">
        <f t="shared" si="1"/>
        <v>0</v>
      </c>
      <c r="AB19" s="44">
        <f t="shared" si="1"/>
        <v>0</v>
      </c>
    </row>
    <row r="20" spans="1:28" s="129" customFormat="1" ht="31.5">
      <c r="A20" s="100" t="s">
        <v>68</v>
      </c>
      <c r="B20" s="101" t="s">
        <v>69</v>
      </c>
      <c r="C20" s="52" t="s">
        <v>58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2">
        <v>0</v>
      </c>
      <c r="AA20" s="102">
        <v>0</v>
      </c>
      <c r="AB20" s="102">
        <v>0</v>
      </c>
    </row>
    <row r="21" spans="1:28" s="130" customFormat="1">
      <c r="A21" s="32" t="s">
        <v>70</v>
      </c>
      <c r="B21" s="33" t="s">
        <v>71</v>
      </c>
      <c r="C21" s="34" t="s">
        <v>58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3">
        <f>Q73</f>
        <v>18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f>Z73</f>
        <v>55.054935408097201</v>
      </c>
      <c r="AA21" s="44">
        <v>0</v>
      </c>
      <c r="AB21" s="44">
        <v>0</v>
      </c>
    </row>
    <row r="22" spans="1:28" s="129" customFormat="1">
      <c r="A22" s="52" t="s">
        <v>73</v>
      </c>
      <c r="B22" s="53" t="s">
        <v>74</v>
      </c>
      <c r="C22" s="52" t="s">
        <v>58</v>
      </c>
      <c r="D22" s="52" t="s">
        <v>59</v>
      </c>
      <c r="E22" s="52" t="s">
        <v>59</v>
      </c>
      <c r="F22" s="52" t="s">
        <v>59</v>
      </c>
      <c r="G22" s="52" t="s">
        <v>59</v>
      </c>
      <c r="H22" s="52" t="s">
        <v>59</v>
      </c>
      <c r="I22" s="52" t="s">
        <v>59</v>
      </c>
      <c r="J22" s="52" t="s">
        <v>59</v>
      </c>
      <c r="K22" s="52" t="s">
        <v>59</v>
      </c>
      <c r="L22" s="52" t="s">
        <v>59</v>
      </c>
      <c r="M22" s="52" t="s">
        <v>59</v>
      </c>
      <c r="N22" s="52" t="s">
        <v>59</v>
      </c>
      <c r="O22" s="52" t="s">
        <v>59</v>
      </c>
      <c r="P22" s="52" t="s">
        <v>59</v>
      </c>
      <c r="Q22" s="52" t="s">
        <v>59</v>
      </c>
      <c r="R22" s="52" t="s">
        <v>59</v>
      </c>
      <c r="S22" s="52" t="s">
        <v>59</v>
      </c>
      <c r="T22" s="52" t="s">
        <v>59</v>
      </c>
      <c r="U22" s="52" t="s">
        <v>59</v>
      </c>
      <c r="V22" s="52" t="s">
        <v>59</v>
      </c>
      <c r="W22" s="52" t="s">
        <v>59</v>
      </c>
      <c r="X22" s="52" t="s">
        <v>59</v>
      </c>
      <c r="Y22" s="52" t="s">
        <v>59</v>
      </c>
      <c r="Z22" s="52" t="s">
        <v>59</v>
      </c>
      <c r="AA22" s="52" t="s">
        <v>59</v>
      </c>
      <c r="AB22" s="52" t="s">
        <v>59</v>
      </c>
    </row>
    <row r="23" spans="1:28" s="129" customFormat="1" ht="31.5">
      <c r="A23" s="52" t="s">
        <v>75</v>
      </c>
      <c r="B23" s="53" t="s">
        <v>76</v>
      </c>
      <c r="C23" s="52" t="s">
        <v>58</v>
      </c>
      <c r="D23" s="52" t="s">
        <v>59</v>
      </c>
      <c r="E23" s="52" t="s">
        <v>59</v>
      </c>
      <c r="F23" s="52" t="s">
        <v>59</v>
      </c>
      <c r="G23" s="52" t="s">
        <v>59</v>
      </c>
      <c r="H23" s="52" t="s">
        <v>59</v>
      </c>
      <c r="I23" s="52" t="s">
        <v>59</v>
      </c>
      <c r="J23" s="52" t="s">
        <v>59</v>
      </c>
      <c r="K23" s="52" t="s">
        <v>59</v>
      </c>
      <c r="L23" s="52" t="s">
        <v>59</v>
      </c>
      <c r="M23" s="52" t="s">
        <v>59</v>
      </c>
      <c r="N23" s="52" t="s">
        <v>59</v>
      </c>
      <c r="O23" s="52" t="s">
        <v>59</v>
      </c>
      <c r="P23" s="52" t="s">
        <v>59</v>
      </c>
      <c r="Q23" s="52" t="s">
        <v>59</v>
      </c>
      <c r="R23" s="52" t="s">
        <v>59</v>
      </c>
      <c r="S23" s="52" t="s">
        <v>59</v>
      </c>
      <c r="T23" s="52" t="s">
        <v>59</v>
      </c>
      <c r="U23" s="52" t="s">
        <v>59</v>
      </c>
      <c r="V23" s="52" t="s">
        <v>59</v>
      </c>
      <c r="W23" s="52" t="s">
        <v>59</v>
      </c>
      <c r="X23" s="52" t="s">
        <v>59</v>
      </c>
      <c r="Y23" s="52" t="s">
        <v>59</v>
      </c>
      <c r="Z23" s="52" t="s">
        <v>59</v>
      </c>
      <c r="AA23" s="52" t="s">
        <v>59</v>
      </c>
      <c r="AB23" s="52" t="s">
        <v>59</v>
      </c>
    </row>
    <row r="24" spans="1:28" s="129" customFormat="1" ht="47.25">
      <c r="A24" s="52" t="s">
        <v>77</v>
      </c>
      <c r="B24" s="53" t="s">
        <v>78</v>
      </c>
      <c r="C24" s="52" t="s">
        <v>58</v>
      </c>
      <c r="D24" s="52" t="s">
        <v>59</v>
      </c>
      <c r="E24" s="52" t="s">
        <v>59</v>
      </c>
      <c r="F24" s="52" t="s">
        <v>59</v>
      </c>
      <c r="G24" s="52" t="s">
        <v>59</v>
      </c>
      <c r="H24" s="52" t="s">
        <v>59</v>
      </c>
      <c r="I24" s="52" t="s">
        <v>59</v>
      </c>
      <c r="J24" s="52" t="s">
        <v>59</v>
      </c>
      <c r="K24" s="52" t="s">
        <v>59</v>
      </c>
      <c r="L24" s="52" t="s">
        <v>59</v>
      </c>
      <c r="M24" s="52" t="s">
        <v>59</v>
      </c>
      <c r="N24" s="52" t="s">
        <v>59</v>
      </c>
      <c r="O24" s="52" t="s">
        <v>59</v>
      </c>
      <c r="P24" s="52" t="s">
        <v>59</v>
      </c>
      <c r="Q24" s="52" t="s">
        <v>59</v>
      </c>
      <c r="R24" s="52" t="s">
        <v>59</v>
      </c>
      <c r="S24" s="52" t="s">
        <v>59</v>
      </c>
      <c r="T24" s="52" t="s">
        <v>59</v>
      </c>
      <c r="U24" s="52" t="s">
        <v>59</v>
      </c>
      <c r="V24" s="52" t="s">
        <v>59</v>
      </c>
      <c r="W24" s="52" t="s">
        <v>59</v>
      </c>
      <c r="X24" s="52" t="s">
        <v>59</v>
      </c>
      <c r="Y24" s="52" t="s">
        <v>59</v>
      </c>
      <c r="Z24" s="52" t="s">
        <v>59</v>
      </c>
      <c r="AA24" s="52" t="s">
        <v>59</v>
      </c>
      <c r="AB24" s="52" t="s">
        <v>59</v>
      </c>
    </row>
    <row r="25" spans="1:28" s="129" customFormat="1" ht="47.25">
      <c r="A25" s="52" t="s">
        <v>79</v>
      </c>
      <c r="B25" s="53" t="s">
        <v>80</v>
      </c>
      <c r="C25" s="52" t="s">
        <v>58</v>
      </c>
      <c r="D25" s="52" t="s">
        <v>59</v>
      </c>
      <c r="E25" s="52" t="s">
        <v>59</v>
      </c>
      <c r="F25" s="52" t="s">
        <v>59</v>
      </c>
      <c r="G25" s="52" t="s">
        <v>59</v>
      </c>
      <c r="H25" s="52" t="s">
        <v>59</v>
      </c>
      <c r="I25" s="52" t="s">
        <v>59</v>
      </c>
      <c r="J25" s="52" t="s">
        <v>59</v>
      </c>
      <c r="K25" s="52" t="s">
        <v>59</v>
      </c>
      <c r="L25" s="52" t="s">
        <v>59</v>
      </c>
      <c r="M25" s="52" t="s">
        <v>59</v>
      </c>
      <c r="N25" s="52" t="s">
        <v>59</v>
      </c>
      <c r="O25" s="52" t="s">
        <v>59</v>
      </c>
      <c r="P25" s="52" t="s">
        <v>59</v>
      </c>
      <c r="Q25" s="52" t="s">
        <v>59</v>
      </c>
      <c r="R25" s="52" t="s">
        <v>59</v>
      </c>
      <c r="S25" s="52" t="s">
        <v>59</v>
      </c>
      <c r="T25" s="52" t="s">
        <v>59</v>
      </c>
      <c r="U25" s="52" t="s">
        <v>59</v>
      </c>
      <c r="V25" s="52" t="s">
        <v>59</v>
      </c>
      <c r="W25" s="52" t="s">
        <v>59</v>
      </c>
      <c r="X25" s="52" t="s">
        <v>59</v>
      </c>
      <c r="Y25" s="52" t="s">
        <v>59</v>
      </c>
      <c r="Z25" s="52" t="s">
        <v>59</v>
      </c>
      <c r="AA25" s="52" t="s">
        <v>59</v>
      </c>
      <c r="AB25" s="52" t="s">
        <v>59</v>
      </c>
    </row>
    <row r="26" spans="1:28" s="129" customFormat="1" ht="31.5">
      <c r="A26" s="52" t="s">
        <v>81</v>
      </c>
      <c r="B26" s="53" t="s">
        <v>82</v>
      </c>
      <c r="C26" s="52" t="s">
        <v>58</v>
      </c>
      <c r="D26" s="52" t="s">
        <v>59</v>
      </c>
      <c r="E26" s="52" t="s">
        <v>59</v>
      </c>
      <c r="F26" s="52" t="s">
        <v>59</v>
      </c>
      <c r="G26" s="52" t="s">
        <v>59</v>
      </c>
      <c r="H26" s="52" t="s">
        <v>59</v>
      </c>
      <c r="I26" s="52" t="s">
        <v>59</v>
      </c>
      <c r="J26" s="52" t="s">
        <v>59</v>
      </c>
      <c r="K26" s="52" t="s">
        <v>59</v>
      </c>
      <c r="L26" s="52" t="s">
        <v>59</v>
      </c>
      <c r="M26" s="52" t="s">
        <v>59</v>
      </c>
      <c r="N26" s="52" t="s">
        <v>59</v>
      </c>
      <c r="O26" s="52" t="s">
        <v>59</v>
      </c>
      <c r="P26" s="52" t="s">
        <v>59</v>
      </c>
      <c r="Q26" s="52" t="s">
        <v>59</v>
      </c>
      <c r="R26" s="52" t="s">
        <v>59</v>
      </c>
      <c r="S26" s="52" t="s">
        <v>59</v>
      </c>
      <c r="T26" s="52" t="s">
        <v>59</v>
      </c>
      <c r="U26" s="52" t="s">
        <v>59</v>
      </c>
      <c r="V26" s="52" t="s">
        <v>59</v>
      </c>
      <c r="W26" s="52" t="s">
        <v>59</v>
      </c>
      <c r="X26" s="52" t="s">
        <v>59</v>
      </c>
      <c r="Y26" s="52" t="s">
        <v>59</v>
      </c>
      <c r="Z26" s="52" t="s">
        <v>59</v>
      </c>
      <c r="AA26" s="52" t="s">
        <v>59</v>
      </c>
      <c r="AB26" s="52" t="s">
        <v>59</v>
      </c>
    </row>
    <row r="27" spans="1:28" s="129" customFormat="1" ht="31.5">
      <c r="A27" s="52" t="s">
        <v>83</v>
      </c>
      <c r="B27" s="53" t="s">
        <v>84</v>
      </c>
      <c r="C27" s="52" t="s">
        <v>85</v>
      </c>
      <c r="D27" s="52" t="s">
        <v>59</v>
      </c>
      <c r="E27" s="52" t="s">
        <v>59</v>
      </c>
      <c r="F27" s="52" t="s">
        <v>59</v>
      </c>
      <c r="G27" s="52" t="s">
        <v>59</v>
      </c>
      <c r="H27" s="52" t="s">
        <v>59</v>
      </c>
      <c r="I27" s="52" t="s">
        <v>59</v>
      </c>
      <c r="J27" s="52" t="s">
        <v>59</v>
      </c>
      <c r="K27" s="52" t="s">
        <v>59</v>
      </c>
      <c r="L27" s="52" t="s">
        <v>59</v>
      </c>
      <c r="M27" s="52" t="s">
        <v>59</v>
      </c>
      <c r="N27" s="52" t="s">
        <v>59</v>
      </c>
      <c r="O27" s="52" t="s">
        <v>59</v>
      </c>
      <c r="P27" s="52" t="s">
        <v>59</v>
      </c>
      <c r="Q27" s="52" t="s">
        <v>59</v>
      </c>
      <c r="R27" s="52" t="s">
        <v>59</v>
      </c>
      <c r="S27" s="52" t="s">
        <v>59</v>
      </c>
      <c r="T27" s="52" t="s">
        <v>59</v>
      </c>
      <c r="U27" s="52" t="s">
        <v>59</v>
      </c>
      <c r="V27" s="52" t="s">
        <v>59</v>
      </c>
      <c r="W27" s="52" t="s">
        <v>59</v>
      </c>
      <c r="X27" s="52" t="s">
        <v>59</v>
      </c>
      <c r="Y27" s="52" t="s">
        <v>59</v>
      </c>
      <c r="Z27" s="52" t="s">
        <v>59</v>
      </c>
      <c r="AA27" s="52" t="s">
        <v>59</v>
      </c>
      <c r="AB27" s="52" t="s">
        <v>59</v>
      </c>
    </row>
    <row r="28" spans="1:28" s="129" customFormat="1" ht="47.25">
      <c r="A28" s="52" t="s">
        <v>86</v>
      </c>
      <c r="B28" s="103" t="s">
        <v>87</v>
      </c>
      <c r="C28" s="52" t="s">
        <v>58</v>
      </c>
      <c r="D28" s="52" t="s">
        <v>59</v>
      </c>
      <c r="E28" s="52" t="s">
        <v>59</v>
      </c>
      <c r="F28" s="104" t="s">
        <v>59</v>
      </c>
      <c r="G28" s="52" t="s">
        <v>59</v>
      </c>
      <c r="H28" s="52" t="s">
        <v>59</v>
      </c>
      <c r="I28" s="104" t="s">
        <v>59</v>
      </c>
      <c r="J28" s="52" t="s">
        <v>59</v>
      </c>
      <c r="K28" s="52" t="s">
        <v>59</v>
      </c>
      <c r="L28" s="104" t="s">
        <v>59</v>
      </c>
      <c r="M28" s="52" t="s">
        <v>59</v>
      </c>
      <c r="N28" s="52" t="s">
        <v>59</v>
      </c>
      <c r="O28" s="104" t="s">
        <v>59</v>
      </c>
      <c r="P28" s="52" t="s">
        <v>59</v>
      </c>
      <c r="Q28" s="52" t="s">
        <v>59</v>
      </c>
      <c r="R28" s="52" t="s">
        <v>59</v>
      </c>
      <c r="S28" s="52" t="s">
        <v>59</v>
      </c>
      <c r="T28" s="52" t="s">
        <v>59</v>
      </c>
      <c r="U28" s="52" t="s">
        <v>59</v>
      </c>
      <c r="V28" s="52" t="s">
        <v>59</v>
      </c>
      <c r="W28" s="52" t="s">
        <v>59</v>
      </c>
      <c r="X28" s="52" t="s">
        <v>59</v>
      </c>
      <c r="Y28" s="52" t="s">
        <v>59</v>
      </c>
      <c r="Z28" s="52" t="s">
        <v>59</v>
      </c>
      <c r="AA28" s="52" t="s">
        <v>59</v>
      </c>
      <c r="AB28" s="52" t="s">
        <v>59</v>
      </c>
    </row>
    <row r="29" spans="1:28" s="129" customFormat="1" ht="31.5">
      <c r="A29" s="52" t="s">
        <v>88</v>
      </c>
      <c r="B29" s="53" t="s">
        <v>89</v>
      </c>
      <c r="C29" s="52" t="s">
        <v>58</v>
      </c>
      <c r="D29" s="52" t="s">
        <v>59</v>
      </c>
      <c r="E29" s="52" t="s">
        <v>59</v>
      </c>
      <c r="F29" s="52" t="s">
        <v>59</v>
      </c>
      <c r="G29" s="52" t="s">
        <v>59</v>
      </c>
      <c r="H29" s="52" t="s">
        <v>59</v>
      </c>
      <c r="I29" s="52" t="s">
        <v>59</v>
      </c>
      <c r="J29" s="52" t="s">
        <v>59</v>
      </c>
      <c r="K29" s="52" t="s">
        <v>59</v>
      </c>
      <c r="L29" s="52" t="s">
        <v>59</v>
      </c>
      <c r="M29" s="52" t="s">
        <v>59</v>
      </c>
      <c r="N29" s="52" t="s">
        <v>59</v>
      </c>
      <c r="O29" s="52" t="s">
        <v>59</v>
      </c>
      <c r="P29" s="52" t="s">
        <v>59</v>
      </c>
      <c r="Q29" s="52" t="s">
        <v>59</v>
      </c>
      <c r="R29" s="52" t="s">
        <v>59</v>
      </c>
      <c r="S29" s="52" t="s">
        <v>59</v>
      </c>
      <c r="T29" s="52" t="s">
        <v>59</v>
      </c>
      <c r="U29" s="52" t="s">
        <v>59</v>
      </c>
      <c r="V29" s="52" t="s">
        <v>59</v>
      </c>
      <c r="W29" s="52" t="s">
        <v>59</v>
      </c>
      <c r="X29" s="52" t="s">
        <v>59</v>
      </c>
      <c r="Y29" s="52" t="s">
        <v>59</v>
      </c>
      <c r="Z29" s="52" t="s">
        <v>59</v>
      </c>
      <c r="AA29" s="52" t="s">
        <v>59</v>
      </c>
      <c r="AB29" s="52" t="s">
        <v>59</v>
      </c>
    </row>
    <row r="30" spans="1:28" s="129" customFormat="1" ht="31.5">
      <c r="A30" s="52" t="s">
        <v>90</v>
      </c>
      <c r="B30" s="53" t="s">
        <v>91</v>
      </c>
      <c r="C30" s="52" t="s">
        <v>58</v>
      </c>
      <c r="D30" s="52" t="s">
        <v>59</v>
      </c>
      <c r="E30" s="52" t="s">
        <v>59</v>
      </c>
      <c r="F30" s="52" t="s">
        <v>59</v>
      </c>
      <c r="G30" s="52" t="s">
        <v>59</v>
      </c>
      <c r="H30" s="52" t="s">
        <v>59</v>
      </c>
      <c r="I30" s="52" t="s">
        <v>59</v>
      </c>
      <c r="J30" s="52" t="s">
        <v>59</v>
      </c>
      <c r="K30" s="52" t="s">
        <v>59</v>
      </c>
      <c r="L30" s="52" t="s">
        <v>59</v>
      </c>
      <c r="M30" s="52" t="s">
        <v>59</v>
      </c>
      <c r="N30" s="52" t="s">
        <v>59</v>
      </c>
      <c r="O30" s="52" t="s">
        <v>59</v>
      </c>
      <c r="P30" s="52" t="s">
        <v>59</v>
      </c>
      <c r="Q30" s="52" t="s">
        <v>59</v>
      </c>
      <c r="R30" s="52" t="s">
        <v>59</v>
      </c>
      <c r="S30" s="52" t="s">
        <v>59</v>
      </c>
      <c r="T30" s="52" t="s">
        <v>59</v>
      </c>
      <c r="U30" s="52" t="s">
        <v>59</v>
      </c>
      <c r="V30" s="52" t="s">
        <v>59</v>
      </c>
      <c r="W30" s="52" t="s">
        <v>59</v>
      </c>
      <c r="X30" s="52" t="s">
        <v>59</v>
      </c>
      <c r="Y30" s="52" t="s">
        <v>59</v>
      </c>
      <c r="Z30" s="52" t="s">
        <v>59</v>
      </c>
      <c r="AA30" s="52" t="s">
        <v>59</v>
      </c>
      <c r="AB30" s="52" t="s">
        <v>59</v>
      </c>
    </row>
    <row r="31" spans="1:28" s="129" customFormat="1" ht="31.5">
      <c r="A31" s="52" t="s">
        <v>92</v>
      </c>
      <c r="B31" s="53" t="s">
        <v>93</v>
      </c>
      <c r="C31" s="52" t="s">
        <v>58</v>
      </c>
      <c r="D31" s="52" t="s">
        <v>59</v>
      </c>
      <c r="E31" s="52" t="s">
        <v>59</v>
      </c>
      <c r="F31" s="52" t="s">
        <v>59</v>
      </c>
      <c r="G31" s="52" t="s">
        <v>59</v>
      </c>
      <c r="H31" s="52" t="s">
        <v>59</v>
      </c>
      <c r="I31" s="52" t="s">
        <v>59</v>
      </c>
      <c r="J31" s="52" t="s">
        <v>59</v>
      </c>
      <c r="K31" s="52" t="s">
        <v>59</v>
      </c>
      <c r="L31" s="52" t="s">
        <v>59</v>
      </c>
      <c r="M31" s="52" t="s">
        <v>59</v>
      </c>
      <c r="N31" s="52" t="s">
        <v>59</v>
      </c>
      <c r="O31" s="52" t="s">
        <v>59</v>
      </c>
      <c r="P31" s="52" t="s">
        <v>59</v>
      </c>
      <c r="Q31" s="52" t="s">
        <v>59</v>
      </c>
      <c r="R31" s="52" t="s">
        <v>59</v>
      </c>
      <c r="S31" s="52" t="s">
        <v>59</v>
      </c>
      <c r="T31" s="52" t="s">
        <v>59</v>
      </c>
      <c r="U31" s="52" t="s">
        <v>59</v>
      </c>
      <c r="V31" s="52" t="s">
        <v>59</v>
      </c>
      <c r="W31" s="52" t="s">
        <v>59</v>
      </c>
      <c r="X31" s="52" t="s">
        <v>59</v>
      </c>
      <c r="Y31" s="52" t="s">
        <v>59</v>
      </c>
      <c r="Z31" s="52" t="s">
        <v>59</v>
      </c>
      <c r="AA31" s="52" t="s">
        <v>59</v>
      </c>
      <c r="AB31" s="52" t="s">
        <v>59</v>
      </c>
    </row>
    <row r="32" spans="1:28" s="129" customFormat="1" ht="78.75">
      <c r="A32" s="52" t="s">
        <v>92</v>
      </c>
      <c r="B32" s="53" t="s">
        <v>94</v>
      </c>
      <c r="C32" s="52" t="s">
        <v>58</v>
      </c>
      <c r="D32" s="52" t="s">
        <v>59</v>
      </c>
      <c r="E32" s="52" t="s">
        <v>59</v>
      </c>
      <c r="F32" s="52" t="s">
        <v>59</v>
      </c>
      <c r="G32" s="52" t="s">
        <v>59</v>
      </c>
      <c r="H32" s="52" t="s">
        <v>59</v>
      </c>
      <c r="I32" s="52" t="s">
        <v>59</v>
      </c>
      <c r="J32" s="52" t="s">
        <v>59</v>
      </c>
      <c r="K32" s="52" t="s">
        <v>59</v>
      </c>
      <c r="L32" s="52" t="s">
        <v>59</v>
      </c>
      <c r="M32" s="52" t="s">
        <v>59</v>
      </c>
      <c r="N32" s="52" t="s">
        <v>59</v>
      </c>
      <c r="O32" s="52" t="s">
        <v>59</v>
      </c>
      <c r="P32" s="52" t="s">
        <v>59</v>
      </c>
      <c r="Q32" s="52" t="s">
        <v>59</v>
      </c>
      <c r="R32" s="52" t="s">
        <v>59</v>
      </c>
      <c r="S32" s="52" t="s">
        <v>59</v>
      </c>
      <c r="T32" s="52" t="s">
        <v>59</v>
      </c>
      <c r="U32" s="52" t="s">
        <v>59</v>
      </c>
      <c r="V32" s="52" t="s">
        <v>59</v>
      </c>
      <c r="W32" s="52" t="s">
        <v>59</v>
      </c>
      <c r="X32" s="52" t="s">
        <v>59</v>
      </c>
      <c r="Y32" s="52" t="s">
        <v>59</v>
      </c>
      <c r="Z32" s="52" t="s">
        <v>59</v>
      </c>
      <c r="AA32" s="52" t="s">
        <v>59</v>
      </c>
      <c r="AB32" s="52" t="s">
        <v>59</v>
      </c>
    </row>
    <row r="33" spans="1:28" s="129" customFormat="1" ht="63">
      <c r="A33" s="52" t="s">
        <v>92</v>
      </c>
      <c r="B33" s="53" t="s">
        <v>95</v>
      </c>
      <c r="C33" s="52" t="s">
        <v>58</v>
      </c>
      <c r="D33" s="52" t="s">
        <v>59</v>
      </c>
      <c r="E33" s="52" t="s">
        <v>59</v>
      </c>
      <c r="F33" s="52" t="s">
        <v>59</v>
      </c>
      <c r="G33" s="52" t="s">
        <v>59</v>
      </c>
      <c r="H33" s="52" t="s">
        <v>59</v>
      </c>
      <c r="I33" s="52" t="s">
        <v>59</v>
      </c>
      <c r="J33" s="52" t="s">
        <v>59</v>
      </c>
      <c r="K33" s="52" t="s">
        <v>59</v>
      </c>
      <c r="L33" s="52" t="s">
        <v>59</v>
      </c>
      <c r="M33" s="52" t="s">
        <v>59</v>
      </c>
      <c r="N33" s="52" t="s">
        <v>59</v>
      </c>
      <c r="O33" s="52" t="s">
        <v>59</v>
      </c>
      <c r="P33" s="52" t="s">
        <v>59</v>
      </c>
      <c r="Q33" s="52" t="s">
        <v>59</v>
      </c>
      <c r="R33" s="52" t="s">
        <v>59</v>
      </c>
      <c r="S33" s="52" t="s">
        <v>59</v>
      </c>
      <c r="T33" s="52" t="s">
        <v>59</v>
      </c>
      <c r="U33" s="52" t="s">
        <v>59</v>
      </c>
      <c r="V33" s="52" t="s">
        <v>59</v>
      </c>
      <c r="W33" s="52" t="s">
        <v>59</v>
      </c>
      <c r="X33" s="52" t="s">
        <v>59</v>
      </c>
      <c r="Y33" s="52" t="s">
        <v>59</v>
      </c>
      <c r="Z33" s="52" t="s">
        <v>59</v>
      </c>
      <c r="AA33" s="52" t="s">
        <v>59</v>
      </c>
      <c r="AB33" s="52" t="s">
        <v>59</v>
      </c>
    </row>
    <row r="34" spans="1:28" s="129" customFormat="1" ht="63">
      <c r="A34" s="52" t="s">
        <v>92</v>
      </c>
      <c r="B34" s="53" t="s">
        <v>96</v>
      </c>
      <c r="C34" s="52" t="s">
        <v>58</v>
      </c>
      <c r="D34" s="52" t="s">
        <v>59</v>
      </c>
      <c r="E34" s="52" t="s">
        <v>59</v>
      </c>
      <c r="F34" s="52" t="s">
        <v>59</v>
      </c>
      <c r="G34" s="52" t="s">
        <v>59</v>
      </c>
      <c r="H34" s="52" t="s">
        <v>59</v>
      </c>
      <c r="I34" s="52" t="s">
        <v>59</v>
      </c>
      <c r="J34" s="52" t="s">
        <v>59</v>
      </c>
      <c r="K34" s="52" t="s">
        <v>59</v>
      </c>
      <c r="L34" s="52" t="s">
        <v>59</v>
      </c>
      <c r="M34" s="52" t="s">
        <v>59</v>
      </c>
      <c r="N34" s="52" t="s">
        <v>59</v>
      </c>
      <c r="O34" s="52" t="s">
        <v>59</v>
      </c>
      <c r="P34" s="52" t="s">
        <v>59</v>
      </c>
      <c r="Q34" s="52" t="s">
        <v>59</v>
      </c>
      <c r="R34" s="52" t="s">
        <v>59</v>
      </c>
      <c r="S34" s="52" t="s">
        <v>59</v>
      </c>
      <c r="T34" s="52" t="s">
        <v>59</v>
      </c>
      <c r="U34" s="52" t="s">
        <v>59</v>
      </c>
      <c r="V34" s="52" t="s">
        <v>59</v>
      </c>
      <c r="W34" s="52" t="s">
        <v>59</v>
      </c>
      <c r="X34" s="52" t="s">
        <v>59</v>
      </c>
      <c r="Y34" s="52" t="s">
        <v>59</v>
      </c>
      <c r="Z34" s="52" t="s">
        <v>59</v>
      </c>
      <c r="AA34" s="52" t="s">
        <v>59</v>
      </c>
      <c r="AB34" s="52" t="s">
        <v>59</v>
      </c>
    </row>
    <row r="35" spans="1:28" s="129" customFormat="1" ht="31.5">
      <c r="A35" s="91" t="s">
        <v>97</v>
      </c>
      <c r="B35" s="53" t="s">
        <v>93</v>
      </c>
      <c r="C35" s="91" t="s">
        <v>58</v>
      </c>
      <c r="D35" s="105" t="s">
        <v>59</v>
      </c>
      <c r="E35" s="105" t="s">
        <v>59</v>
      </c>
      <c r="F35" s="52" t="s">
        <v>59</v>
      </c>
      <c r="G35" s="105" t="s">
        <v>59</v>
      </c>
      <c r="H35" s="105" t="s">
        <v>59</v>
      </c>
      <c r="I35" s="52" t="s">
        <v>59</v>
      </c>
      <c r="J35" s="105" t="s">
        <v>59</v>
      </c>
      <c r="K35" s="105" t="s">
        <v>59</v>
      </c>
      <c r="L35" s="52" t="s">
        <v>59</v>
      </c>
      <c r="M35" s="105" t="s">
        <v>59</v>
      </c>
      <c r="N35" s="105" t="s">
        <v>59</v>
      </c>
      <c r="O35" s="52" t="s">
        <v>59</v>
      </c>
      <c r="P35" s="105" t="s">
        <v>59</v>
      </c>
      <c r="Q35" s="105" t="s">
        <v>59</v>
      </c>
      <c r="R35" s="105" t="s">
        <v>59</v>
      </c>
      <c r="S35" s="105" t="s">
        <v>59</v>
      </c>
      <c r="T35" s="105" t="s">
        <v>59</v>
      </c>
      <c r="U35" s="105" t="s">
        <v>59</v>
      </c>
      <c r="V35" s="105" t="s">
        <v>59</v>
      </c>
      <c r="W35" s="105" t="s">
        <v>59</v>
      </c>
      <c r="X35" s="105" t="s">
        <v>59</v>
      </c>
      <c r="Y35" s="105" t="s">
        <v>59</v>
      </c>
      <c r="Z35" s="105" t="s">
        <v>59</v>
      </c>
      <c r="AA35" s="105" t="s">
        <v>59</v>
      </c>
      <c r="AB35" s="105" t="s">
        <v>59</v>
      </c>
    </row>
    <row r="36" spans="1:28" s="129" customFormat="1" ht="78.75">
      <c r="A36" s="52" t="s">
        <v>97</v>
      </c>
      <c r="B36" s="53" t="s">
        <v>94</v>
      </c>
      <c r="C36" s="52" t="s">
        <v>58</v>
      </c>
      <c r="D36" s="52" t="s">
        <v>59</v>
      </c>
      <c r="E36" s="52" t="s">
        <v>59</v>
      </c>
      <c r="F36" s="52" t="s">
        <v>59</v>
      </c>
      <c r="G36" s="52" t="s">
        <v>59</v>
      </c>
      <c r="H36" s="52" t="s">
        <v>59</v>
      </c>
      <c r="I36" s="52" t="s">
        <v>59</v>
      </c>
      <c r="J36" s="52" t="s">
        <v>59</v>
      </c>
      <c r="K36" s="52" t="s">
        <v>59</v>
      </c>
      <c r="L36" s="52" t="s">
        <v>59</v>
      </c>
      <c r="M36" s="52" t="s">
        <v>59</v>
      </c>
      <c r="N36" s="52" t="s">
        <v>59</v>
      </c>
      <c r="O36" s="52" t="s">
        <v>59</v>
      </c>
      <c r="P36" s="52" t="s">
        <v>59</v>
      </c>
      <c r="Q36" s="52" t="s">
        <v>59</v>
      </c>
      <c r="R36" s="52" t="s">
        <v>59</v>
      </c>
      <c r="S36" s="52" t="s">
        <v>59</v>
      </c>
      <c r="T36" s="52" t="s">
        <v>59</v>
      </c>
      <c r="U36" s="52" t="s">
        <v>59</v>
      </c>
      <c r="V36" s="52" t="s">
        <v>59</v>
      </c>
      <c r="W36" s="52" t="s">
        <v>59</v>
      </c>
      <c r="X36" s="52" t="s">
        <v>59</v>
      </c>
      <c r="Y36" s="52" t="s">
        <v>59</v>
      </c>
      <c r="Z36" s="52" t="s">
        <v>59</v>
      </c>
      <c r="AA36" s="52" t="s">
        <v>59</v>
      </c>
      <c r="AB36" s="52" t="s">
        <v>59</v>
      </c>
    </row>
    <row r="37" spans="1:28" s="129" customFormat="1" ht="63">
      <c r="A37" s="52" t="s">
        <v>97</v>
      </c>
      <c r="B37" s="53" t="s">
        <v>95</v>
      </c>
      <c r="C37" s="52" t="s">
        <v>58</v>
      </c>
      <c r="D37" s="52" t="s">
        <v>59</v>
      </c>
      <c r="E37" s="52" t="s">
        <v>59</v>
      </c>
      <c r="F37" s="52" t="s">
        <v>59</v>
      </c>
      <c r="G37" s="52" t="s">
        <v>59</v>
      </c>
      <c r="H37" s="52" t="s">
        <v>59</v>
      </c>
      <c r="I37" s="52" t="s">
        <v>59</v>
      </c>
      <c r="J37" s="52" t="s">
        <v>59</v>
      </c>
      <c r="K37" s="52" t="s">
        <v>59</v>
      </c>
      <c r="L37" s="52" t="s">
        <v>59</v>
      </c>
      <c r="M37" s="52" t="s">
        <v>59</v>
      </c>
      <c r="N37" s="52" t="s">
        <v>59</v>
      </c>
      <c r="O37" s="52" t="s">
        <v>59</v>
      </c>
      <c r="P37" s="52" t="s">
        <v>59</v>
      </c>
      <c r="Q37" s="52" t="s">
        <v>59</v>
      </c>
      <c r="R37" s="52" t="s">
        <v>59</v>
      </c>
      <c r="S37" s="52" t="s">
        <v>59</v>
      </c>
      <c r="T37" s="52" t="s">
        <v>59</v>
      </c>
      <c r="U37" s="52" t="s">
        <v>59</v>
      </c>
      <c r="V37" s="52" t="s">
        <v>59</v>
      </c>
      <c r="W37" s="52" t="s">
        <v>59</v>
      </c>
      <c r="X37" s="52" t="s">
        <v>59</v>
      </c>
      <c r="Y37" s="52" t="s">
        <v>59</v>
      </c>
      <c r="Z37" s="52" t="s">
        <v>59</v>
      </c>
      <c r="AA37" s="52" t="s">
        <v>59</v>
      </c>
      <c r="AB37" s="52" t="s">
        <v>59</v>
      </c>
    </row>
    <row r="38" spans="1:28" s="129" customFormat="1" ht="63">
      <c r="A38" s="52" t="s">
        <v>97</v>
      </c>
      <c r="B38" s="53" t="s">
        <v>98</v>
      </c>
      <c r="C38" s="52" t="s">
        <v>58</v>
      </c>
      <c r="D38" s="52" t="s">
        <v>59</v>
      </c>
      <c r="E38" s="52" t="s">
        <v>59</v>
      </c>
      <c r="F38" s="52" t="s">
        <v>59</v>
      </c>
      <c r="G38" s="52" t="s">
        <v>59</v>
      </c>
      <c r="H38" s="52" t="s">
        <v>59</v>
      </c>
      <c r="I38" s="52" t="s">
        <v>59</v>
      </c>
      <c r="J38" s="52" t="s">
        <v>59</v>
      </c>
      <c r="K38" s="52" t="s">
        <v>59</v>
      </c>
      <c r="L38" s="52" t="s">
        <v>59</v>
      </c>
      <c r="M38" s="52" t="s">
        <v>59</v>
      </c>
      <c r="N38" s="52" t="s">
        <v>59</v>
      </c>
      <c r="O38" s="52" t="s">
        <v>59</v>
      </c>
      <c r="P38" s="52" t="s">
        <v>59</v>
      </c>
      <c r="Q38" s="52" t="s">
        <v>59</v>
      </c>
      <c r="R38" s="52" t="s">
        <v>59</v>
      </c>
      <c r="S38" s="52" t="s">
        <v>59</v>
      </c>
      <c r="T38" s="52" t="s">
        <v>59</v>
      </c>
      <c r="U38" s="52" t="s">
        <v>59</v>
      </c>
      <c r="V38" s="52" t="s">
        <v>59</v>
      </c>
      <c r="W38" s="52" t="s">
        <v>59</v>
      </c>
      <c r="X38" s="52" t="s">
        <v>59</v>
      </c>
      <c r="Y38" s="52" t="s">
        <v>59</v>
      </c>
      <c r="Z38" s="52" t="s">
        <v>59</v>
      </c>
      <c r="AA38" s="52" t="s">
        <v>59</v>
      </c>
      <c r="AB38" s="52" t="s">
        <v>59</v>
      </c>
    </row>
    <row r="39" spans="1:28" s="129" customFormat="1" ht="63">
      <c r="A39" s="52" t="s">
        <v>99</v>
      </c>
      <c r="B39" s="53" t="s">
        <v>100</v>
      </c>
      <c r="C39" s="52" t="s">
        <v>58</v>
      </c>
      <c r="D39" s="52" t="s">
        <v>59</v>
      </c>
      <c r="E39" s="52" t="s">
        <v>59</v>
      </c>
      <c r="F39" s="52" t="s">
        <v>59</v>
      </c>
      <c r="G39" s="52" t="s">
        <v>59</v>
      </c>
      <c r="H39" s="52" t="s">
        <v>59</v>
      </c>
      <c r="I39" s="52" t="s">
        <v>59</v>
      </c>
      <c r="J39" s="52" t="s">
        <v>59</v>
      </c>
      <c r="K39" s="52" t="s">
        <v>59</v>
      </c>
      <c r="L39" s="52" t="s">
        <v>59</v>
      </c>
      <c r="M39" s="52" t="s">
        <v>59</v>
      </c>
      <c r="N39" s="52" t="s">
        <v>59</v>
      </c>
      <c r="O39" s="52" t="s">
        <v>59</v>
      </c>
      <c r="P39" s="52" t="s">
        <v>59</v>
      </c>
      <c r="Q39" s="52" t="s">
        <v>59</v>
      </c>
      <c r="R39" s="52" t="s">
        <v>59</v>
      </c>
      <c r="S39" s="52" t="s">
        <v>59</v>
      </c>
      <c r="T39" s="52" t="s">
        <v>59</v>
      </c>
      <c r="U39" s="52" t="s">
        <v>59</v>
      </c>
      <c r="V39" s="52" t="s">
        <v>59</v>
      </c>
      <c r="W39" s="52" t="s">
        <v>59</v>
      </c>
      <c r="X39" s="52" t="s">
        <v>59</v>
      </c>
      <c r="Y39" s="52" t="s">
        <v>59</v>
      </c>
      <c r="Z39" s="52" t="s">
        <v>59</v>
      </c>
      <c r="AA39" s="52" t="s">
        <v>59</v>
      </c>
      <c r="AB39" s="52" t="s">
        <v>59</v>
      </c>
    </row>
    <row r="40" spans="1:28" s="129" customFormat="1" ht="47.25">
      <c r="A40" s="52" t="s">
        <v>101</v>
      </c>
      <c r="B40" s="53" t="s">
        <v>102</v>
      </c>
      <c r="C40" s="52" t="s">
        <v>58</v>
      </c>
      <c r="D40" s="52" t="s">
        <v>59</v>
      </c>
      <c r="E40" s="52" t="s">
        <v>59</v>
      </c>
      <c r="F40" s="52" t="s">
        <v>59</v>
      </c>
      <c r="G40" s="52" t="s">
        <v>59</v>
      </c>
      <c r="H40" s="52" t="s">
        <v>59</v>
      </c>
      <c r="I40" s="52" t="s">
        <v>59</v>
      </c>
      <c r="J40" s="52" t="s">
        <v>59</v>
      </c>
      <c r="K40" s="52" t="s">
        <v>59</v>
      </c>
      <c r="L40" s="52" t="s">
        <v>59</v>
      </c>
      <c r="M40" s="52" t="s">
        <v>59</v>
      </c>
      <c r="N40" s="52" t="s">
        <v>59</v>
      </c>
      <c r="O40" s="52" t="s">
        <v>59</v>
      </c>
      <c r="P40" s="52" t="s">
        <v>59</v>
      </c>
      <c r="Q40" s="52" t="s">
        <v>59</v>
      </c>
      <c r="R40" s="52" t="s">
        <v>59</v>
      </c>
      <c r="S40" s="52" t="s">
        <v>59</v>
      </c>
      <c r="T40" s="52" t="s">
        <v>59</v>
      </c>
      <c r="U40" s="52" t="s">
        <v>59</v>
      </c>
      <c r="V40" s="52" t="s">
        <v>59</v>
      </c>
      <c r="W40" s="52" t="s">
        <v>59</v>
      </c>
      <c r="X40" s="52" t="s">
        <v>59</v>
      </c>
      <c r="Y40" s="52" t="s">
        <v>59</v>
      </c>
      <c r="Z40" s="52" t="s">
        <v>59</v>
      </c>
      <c r="AA40" s="52" t="s">
        <v>59</v>
      </c>
      <c r="AB40" s="52" t="s">
        <v>59</v>
      </c>
    </row>
    <row r="41" spans="1:28" s="129" customFormat="1" ht="63">
      <c r="A41" s="52" t="s">
        <v>103</v>
      </c>
      <c r="B41" s="53" t="s">
        <v>104</v>
      </c>
      <c r="C41" s="52" t="s">
        <v>58</v>
      </c>
      <c r="D41" s="52" t="s">
        <v>59</v>
      </c>
      <c r="E41" s="52" t="s">
        <v>59</v>
      </c>
      <c r="F41" s="52" t="s">
        <v>59</v>
      </c>
      <c r="G41" s="52" t="s">
        <v>59</v>
      </c>
      <c r="H41" s="52" t="s">
        <v>59</v>
      </c>
      <c r="I41" s="52" t="s">
        <v>59</v>
      </c>
      <c r="J41" s="52" t="s">
        <v>59</v>
      </c>
      <c r="K41" s="52" t="s">
        <v>59</v>
      </c>
      <c r="L41" s="52" t="s">
        <v>59</v>
      </c>
      <c r="M41" s="52" t="s">
        <v>59</v>
      </c>
      <c r="N41" s="52" t="s">
        <v>59</v>
      </c>
      <c r="O41" s="52" t="s">
        <v>59</v>
      </c>
      <c r="P41" s="52" t="s">
        <v>59</v>
      </c>
      <c r="Q41" s="52" t="s">
        <v>59</v>
      </c>
      <c r="R41" s="52" t="s">
        <v>59</v>
      </c>
      <c r="S41" s="52" t="s">
        <v>59</v>
      </c>
      <c r="T41" s="52" t="s">
        <v>59</v>
      </c>
      <c r="U41" s="52" t="s">
        <v>59</v>
      </c>
      <c r="V41" s="52" t="s">
        <v>59</v>
      </c>
      <c r="W41" s="52" t="s">
        <v>59</v>
      </c>
      <c r="X41" s="52" t="s">
        <v>59</v>
      </c>
      <c r="Y41" s="52" t="s">
        <v>59</v>
      </c>
      <c r="Z41" s="52" t="s">
        <v>59</v>
      </c>
      <c r="AA41" s="52" t="s">
        <v>59</v>
      </c>
      <c r="AB41" s="52" t="s">
        <v>59</v>
      </c>
    </row>
    <row r="42" spans="1:28" s="129" customFormat="1" ht="31.5">
      <c r="A42" s="52" t="s">
        <v>105</v>
      </c>
      <c r="B42" s="53" t="s">
        <v>106</v>
      </c>
      <c r="C42" s="52" t="s">
        <v>58</v>
      </c>
      <c r="D42" s="56">
        <f t="shared" ref="D42:L42" si="2">D43+D50+D53+D62</f>
        <v>0</v>
      </c>
      <c r="E42" s="56">
        <f t="shared" si="2"/>
        <v>0</v>
      </c>
      <c r="F42" s="56">
        <f t="shared" si="2"/>
        <v>0</v>
      </c>
      <c r="G42" s="56">
        <f t="shared" si="2"/>
        <v>0</v>
      </c>
      <c r="H42" s="56">
        <f t="shared" si="2"/>
        <v>0</v>
      </c>
      <c r="I42" s="56">
        <f t="shared" si="2"/>
        <v>0</v>
      </c>
      <c r="J42" s="56">
        <f t="shared" si="2"/>
        <v>0</v>
      </c>
      <c r="K42" s="56">
        <f t="shared" si="2"/>
        <v>0</v>
      </c>
      <c r="L42" s="56">
        <f t="shared" si="2"/>
        <v>0</v>
      </c>
      <c r="M42" s="56">
        <f>M43+M46</f>
        <v>0</v>
      </c>
      <c r="N42" s="56">
        <f t="shared" ref="N42:AB42" si="3">N43+N50+N53+N62</f>
        <v>0</v>
      </c>
      <c r="O42" s="56">
        <f t="shared" si="3"/>
        <v>0</v>
      </c>
      <c r="P42" s="56">
        <f t="shared" si="3"/>
        <v>0</v>
      </c>
      <c r="Q42" s="56">
        <f t="shared" si="3"/>
        <v>0</v>
      </c>
      <c r="R42" s="56">
        <f t="shared" si="3"/>
        <v>0</v>
      </c>
      <c r="S42" s="56">
        <f t="shared" si="3"/>
        <v>0</v>
      </c>
      <c r="T42" s="56">
        <f t="shared" si="3"/>
        <v>0</v>
      </c>
      <c r="U42" s="56">
        <f t="shared" si="3"/>
        <v>0</v>
      </c>
      <c r="V42" s="56">
        <f t="shared" si="3"/>
        <v>0</v>
      </c>
      <c r="W42" s="56">
        <f t="shared" si="3"/>
        <v>0</v>
      </c>
      <c r="X42" s="56">
        <f t="shared" si="3"/>
        <v>0</v>
      </c>
      <c r="Y42" s="56">
        <f t="shared" si="3"/>
        <v>0</v>
      </c>
      <c r="Z42" s="56">
        <f t="shared" si="3"/>
        <v>0</v>
      </c>
      <c r="AA42" s="56">
        <f t="shared" si="3"/>
        <v>0</v>
      </c>
      <c r="AB42" s="56">
        <f t="shared" si="3"/>
        <v>0</v>
      </c>
    </row>
    <row r="43" spans="1:28" s="129" customFormat="1" ht="47.25">
      <c r="A43" s="52" t="s">
        <v>107</v>
      </c>
      <c r="B43" s="53" t="s">
        <v>108</v>
      </c>
      <c r="C43" s="52" t="s">
        <v>58</v>
      </c>
      <c r="D43" s="56">
        <f t="shared" ref="D43:K43" si="4">D44+D49</f>
        <v>0</v>
      </c>
      <c r="E43" s="56">
        <f t="shared" si="4"/>
        <v>0</v>
      </c>
      <c r="F43" s="56">
        <f t="shared" si="4"/>
        <v>0</v>
      </c>
      <c r="G43" s="56">
        <f t="shared" si="4"/>
        <v>0</v>
      </c>
      <c r="H43" s="56">
        <f t="shared" si="4"/>
        <v>0</v>
      </c>
      <c r="I43" s="56">
        <f t="shared" si="4"/>
        <v>0</v>
      </c>
      <c r="J43" s="56">
        <f t="shared" si="4"/>
        <v>0</v>
      </c>
      <c r="K43" s="56">
        <f t="shared" si="4"/>
        <v>0</v>
      </c>
      <c r="L43" s="56">
        <v>0</v>
      </c>
      <c r="M43" s="56">
        <f t="shared" ref="M43:AB43" si="5">M44+M49</f>
        <v>0</v>
      </c>
      <c r="N43" s="56">
        <f t="shared" si="5"/>
        <v>0</v>
      </c>
      <c r="O43" s="56">
        <f t="shared" si="5"/>
        <v>0</v>
      </c>
      <c r="P43" s="56">
        <f t="shared" si="5"/>
        <v>0</v>
      </c>
      <c r="Q43" s="56">
        <f t="shared" si="5"/>
        <v>0</v>
      </c>
      <c r="R43" s="56">
        <f t="shared" si="5"/>
        <v>0</v>
      </c>
      <c r="S43" s="56">
        <f t="shared" si="5"/>
        <v>0</v>
      </c>
      <c r="T43" s="56">
        <f t="shared" si="5"/>
        <v>0</v>
      </c>
      <c r="U43" s="56">
        <f t="shared" si="5"/>
        <v>0</v>
      </c>
      <c r="V43" s="56">
        <f t="shared" si="5"/>
        <v>0</v>
      </c>
      <c r="W43" s="56">
        <f t="shared" si="5"/>
        <v>0</v>
      </c>
      <c r="X43" s="56">
        <f t="shared" si="5"/>
        <v>0</v>
      </c>
      <c r="Y43" s="56">
        <f t="shared" si="5"/>
        <v>0</v>
      </c>
      <c r="Z43" s="56">
        <f t="shared" si="5"/>
        <v>0</v>
      </c>
      <c r="AA43" s="56">
        <f t="shared" si="5"/>
        <v>0</v>
      </c>
      <c r="AB43" s="56">
        <f t="shared" si="5"/>
        <v>0</v>
      </c>
    </row>
    <row r="44" spans="1:28" s="129" customFormat="1" ht="31.5">
      <c r="A44" s="52" t="s">
        <v>109</v>
      </c>
      <c r="B44" s="53" t="s">
        <v>110</v>
      </c>
      <c r="C44" s="52" t="s">
        <v>58</v>
      </c>
      <c r="D44" s="56">
        <v>0</v>
      </c>
      <c r="E44" s="56">
        <v>0</v>
      </c>
      <c r="F44" s="56">
        <v>0</v>
      </c>
      <c r="G44" s="56">
        <v>0</v>
      </c>
      <c r="H44" s="56">
        <v>0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6">
        <v>0</v>
      </c>
      <c r="O44" s="56">
        <v>0</v>
      </c>
      <c r="P44" s="56">
        <v>0</v>
      </c>
      <c r="Q44" s="56">
        <v>0</v>
      </c>
      <c r="R44" s="56">
        <v>0</v>
      </c>
      <c r="S44" s="56">
        <v>0</v>
      </c>
      <c r="T44" s="56">
        <v>0</v>
      </c>
      <c r="U44" s="56">
        <v>0</v>
      </c>
      <c r="V44" s="56">
        <v>0</v>
      </c>
      <c r="W44" s="56">
        <v>0</v>
      </c>
      <c r="X44" s="56">
        <v>0</v>
      </c>
      <c r="Y44" s="56">
        <v>0</v>
      </c>
      <c r="Z44" s="56">
        <v>0</v>
      </c>
      <c r="AA44" s="56">
        <v>0</v>
      </c>
      <c r="AB44" s="56">
        <v>0</v>
      </c>
    </row>
    <row r="45" spans="1:28" s="129" customFormat="1" ht="47.25">
      <c r="A45" s="52" t="s">
        <v>111</v>
      </c>
      <c r="B45" s="53" t="s">
        <v>112</v>
      </c>
      <c r="C45" s="52" t="s">
        <v>58</v>
      </c>
      <c r="D45" s="56">
        <v>0</v>
      </c>
      <c r="E45" s="56">
        <v>0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56">
        <v>0</v>
      </c>
      <c r="M45" s="56">
        <v>0</v>
      </c>
      <c r="N45" s="56">
        <v>0</v>
      </c>
      <c r="O45" s="56">
        <v>0</v>
      </c>
      <c r="P45" s="56">
        <v>0</v>
      </c>
      <c r="Q45" s="56">
        <v>0</v>
      </c>
      <c r="R45" s="56">
        <v>0</v>
      </c>
      <c r="S45" s="56">
        <v>0</v>
      </c>
      <c r="T45" s="56">
        <v>0</v>
      </c>
      <c r="U45" s="56">
        <v>0</v>
      </c>
      <c r="V45" s="56">
        <v>0</v>
      </c>
      <c r="W45" s="56">
        <v>0</v>
      </c>
      <c r="X45" s="56">
        <v>0</v>
      </c>
      <c r="Y45" s="56">
        <v>0</v>
      </c>
      <c r="Z45" s="56">
        <v>0</v>
      </c>
      <c r="AA45" s="56">
        <v>0</v>
      </c>
      <c r="AB45" s="56">
        <v>0</v>
      </c>
    </row>
    <row r="46" spans="1:28" s="129" customFormat="1" ht="31.5">
      <c r="A46" s="52" t="s">
        <v>113</v>
      </c>
      <c r="B46" s="53" t="s">
        <v>114</v>
      </c>
      <c r="C46" s="52" t="s">
        <v>58</v>
      </c>
      <c r="D46" s="56">
        <v>0</v>
      </c>
      <c r="E46" s="56">
        <v>0</v>
      </c>
      <c r="F46" s="56">
        <v>0</v>
      </c>
      <c r="G46" s="56">
        <v>0</v>
      </c>
      <c r="H46" s="56">
        <v>0</v>
      </c>
      <c r="I46" s="56">
        <v>0</v>
      </c>
      <c r="J46" s="56">
        <v>0</v>
      </c>
      <c r="K46" s="56">
        <v>0</v>
      </c>
      <c r="L46" s="56">
        <v>0</v>
      </c>
      <c r="M46" s="56">
        <f>M47</f>
        <v>0</v>
      </c>
      <c r="N46" s="56">
        <v>0</v>
      </c>
      <c r="O46" s="56">
        <v>0</v>
      </c>
      <c r="P46" s="56">
        <v>0</v>
      </c>
      <c r="Q46" s="56">
        <v>0</v>
      </c>
      <c r="R46" s="56">
        <v>0</v>
      </c>
      <c r="S46" s="56">
        <v>0</v>
      </c>
      <c r="T46" s="56">
        <v>0</v>
      </c>
      <c r="U46" s="56">
        <v>0</v>
      </c>
      <c r="V46" s="56">
        <v>0</v>
      </c>
      <c r="W46" s="56">
        <v>0</v>
      </c>
      <c r="X46" s="56">
        <v>0</v>
      </c>
      <c r="Y46" s="56">
        <v>0</v>
      </c>
      <c r="Z46" s="56">
        <v>0</v>
      </c>
      <c r="AA46" s="56">
        <v>0</v>
      </c>
      <c r="AB46" s="56">
        <v>0</v>
      </c>
    </row>
    <row r="47" spans="1:28" s="129" customFormat="1">
      <c r="A47" s="52" t="s">
        <v>115</v>
      </c>
      <c r="B47" s="53" t="s">
        <v>116</v>
      </c>
      <c r="C47" s="52" t="s">
        <v>58</v>
      </c>
      <c r="D47" s="56">
        <v>0</v>
      </c>
      <c r="E47" s="56">
        <v>0</v>
      </c>
      <c r="F47" s="56">
        <v>0</v>
      </c>
      <c r="G47" s="56">
        <v>0</v>
      </c>
      <c r="H47" s="56">
        <v>0</v>
      </c>
      <c r="I47" s="56">
        <v>0</v>
      </c>
      <c r="J47" s="56">
        <v>0</v>
      </c>
      <c r="K47" s="56">
        <v>0</v>
      </c>
      <c r="L47" s="56">
        <v>0</v>
      </c>
      <c r="M47" s="56">
        <v>0</v>
      </c>
      <c r="N47" s="56">
        <v>0</v>
      </c>
      <c r="O47" s="56">
        <v>0</v>
      </c>
      <c r="P47" s="56">
        <v>0</v>
      </c>
      <c r="Q47" s="56">
        <v>0</v>
      </c>
      <c r="R47" s="56">
        <v>0</v>
      </c>
      <c r="S47" s="56">
        <v>0</v>
      </c>
      <c r="T47" s="56">
        <v>0</v>
      </c>
      <c r="U47" s="56">
        <v>0</v>
      </c>
      <c r="V47" s="56">
        <v>0</v>
      </c>
      <c r="W47" s="56">
        <v>0</v>
      </c>
      <c r="X47" s="56">
        <v>0</v>
      </c>
      <c r="Y47" s="56">
        <v>0</v>
      </c>
      <c r="Z47" s="56">
        <v>0</v>
      </c>
      <c r="AA47" s="56">
        <v>0</v>
      </c>
      <c r="AB47" s="56">
        <v>0</v>
      </c>
    </row>
    <row r="48" spans="1:28" s="129" customFormat="1" ht="31.5">
      <c r="A48" s="52" t="s">
        <v>117</v>
      </c>
      <c r="B48" s="53" t="s">
        <v>118</v>
      </c>
      <c r="C48" s="52" t="s">
        <v>58</v>
      </c>
      <c r="D48" s="56">
        <v>0</v>
      </c>
      <c r="E48" s="56">
        <v>0</v>
      </c>
      <c r="F48" s="56">
        <v>0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6">
        <v>0</v>
      </c>
      <c r="M48" s="56">
        <v>0</v>
      </c>
      <c r="N48" s="56">
        <v>0</v>
      </c>
      <c r="O48" s="56">
        <v>0</v>
      </c>
      <c r="P48" s="56">
        <v>0</v>
      </c>
      <c r="Q48" s="56">
        <v>0</v>
      </c>
      <c r="R48" s="56">
        <v>0</v>
      </c>
      <c r="S48" s="56">
        <v>0</v>
      </c>
      <c r="T48" s="56">
        <v>0</v>
      </c>
      <c r="U48" s="56">
        <v>0</v>
      </c>
      <c r="V48" s="56">
        <v>0</v>
      </c>
      <c r="W48" s="56">
        <v>0</v>
      </c>
      <c r="X48" s="56">
        <v>0</v>
      </c>
      <c r="Y48" s="56">
        <v>0</v>
      </c>
      <c r="Z48" s="56">
        <v>0</v>
      </c>
      <c r="AA48" s="56">
        <v>0</v>
      </c>
      <c r="AB48" s="56">
        <v>0</v>
      </c>
    </row>
    <row r="49" spans="1:28" s="129" customFormat="1" ht="31.5">
      <c r="A49" s="52" t="s">
        <v>119</v>
      </c>
      <c r="B49" s="52" t="s">
        <v>120</v>
      </c>
      <c r="C49" s="52" t="s">
        <v>58</v>
      </c>
      <c r="D49" s="56">
        <v>0</v>
      </c>
      <c r="E49" s="56">
        <v>0</v>
      </c>
      <c r="F49" s="56">
        <v>0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6">
        <v>0</v>
      </c>
      <c r="O49" s="56">
        <v>0</v>
      </c>
      <c r="P49" s="56">
        <v>0</v>
      </c>
      <c r="Q49" s="56">
        <v>0</v>
      </c>
      <c r="R49" s="56">
        <v>0</v>
      </c>
      <c r="S49" s="56">
        <v>0</v>
      </c>
      <c r="T49" s="56">
        <v>0</v>
      </c>
      <c r="U49" s="56">
        <v>0</v>
      </c>
      <c r="V49" s="56">
        <v>0</v>
      </c>
      <c r="W49" s="56">
        <v>0</v>
      </c>
      <c r="X49" s="56">
        <v>0</v>
      </c>
      <c r="Y49" s="56">
        <v>0</v>
      </c>
      <c r="Z49" s="56">
        <v>0</v>
      </c>
      <c r="AA49" s="56">
        <v>0</v>
      </c>
      <c r="AB49" s="56">
        <v>0</v>
      </c>
    </row>
    <row r="50" spans="1:28" s="129" customFormat="1" ht="31.5">
      <c r="A50" s="52" t="s">
        <v>121</v>
      </c>
      <c r="B50" s="53" t="s">
        <v>122</v>
      </c>
      <c r="C50" s="52" t="s">
        <v>58</v>
      </c>
      <c r="D50" s="56">
        <v>0</v>
      </c>
      <c r="E50" s="56">
        <v>0</v>
      </c>
      <c r="F50" s="56">
        <v>0</v>
      </c>
      <c r="G50" s="56">
        <v>0</v>
      </c>
      <c r="H50" s="56">
        <v>0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56">
        <v>0</v>
      </c>
      <c r="P50" s="56">
        <v>0</v>
      </c>
      <c r="Q50" s="56">
        <v>0</v>
      </c>
      <c r="R50" s="56">
        <v>0</v>
      </c>
      <c r="S50" s="56">
        <v>0</v>
      </c>
      <c r="T50" s="56">
        <v>0</v>
      </c>
      <c r="U50" s="56">
        <v>0</v>
      </c>
      <c r="V50" s="56">
        <v>0</v>
      </c>
      <c r="W50" s="56">
        <v>0</v>
      </c>
      <c r="X50" s="56">
        <v>0</v>
      </c>
      <c r="Y50" s="56">
        <v>0</v>
      </c>
      <c r="Z50" s="56">
        <v>0</v>
      </c>
      <c r="AA50" s="56">
        <v>0</v>
      </c>
      <c r="AB50" s="56">
        <v>0</v>
      </c>
    </row>
    <row r="51" spans="1:28" s="129" customFormat="1" ht="31.5">
      <c r="A51" s="52" t="s">
        <v>123</v>
      </c>
      <c r="B51" s="53" t="s">
        <v>124</v>
      </c>
      <c r="C51" s="52" t="s">
        <v>58</v>
      </c>
      <c r="D51" s="56">
        <v>0</v>
      </c>
      <c r="E51" s="56">
        <v>0</v>
      </c>
      <c r="F51" s="56">
        <v>0</v>
      </c>
      <c r="G51" s="56">
        <v>0</v>
      </c>
      <c r="H51" s="56">
        <v>0</v>
      </c>
      <c r="I51" s="56">
        <v>0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56">
        <v>0</v>
      </c>
      <c r="P51" s="56">
        <v>0</v>
      </c>
      <c r="Q51" s="56">
        <v>0</v>
      </c>
      <c r="R51" s="56">
        <v>0</v>
      </c>
      <c r="S51" s="56">
        <v>0</v>
      </c>
      <c r="T51" s="56">
        <v>0</v>
      </c>
      <c r="U51" s="56">
        <v>0</v>
      </c>
      <c r="V51" s="56">
        <v>0</v>
      </c>
      <c r="W51" s="56">
        <v>0</v>
      </c>
      <c r="X51" s="56">
        <v>0</v>
      </c>
      <c r="Y51" s="56">
        <v>0</v>
      </c>
      <c r="Z51" s="56">
        <v>0</v>
      </c>
      <c r="AA51" s="56">
        <v>0</v>
      </c>
      <c r="AB51" s="56">
        <v>0</v>
      </c>
    </row>
    <row r="52" spans="1:28" s="129" customFormat="1" ht="31.5">
      <c r="A52" s="52" t="s">
        <v>125</v>
      </c>
      <c r="B52" s="53" t="s">
        <v>126</v>
      </c>
      <c r="C52" s="52" t="s">
        <v>58</v>
      </c>
      <c r="D52" s="56">
        <v>0</v>
      </c>
      <c r="E52" s="56">
        <v>0</v>
      </c>
      <c r="F52" s="56">
        <v>0</v>
      </c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56">
        <v>0</v>
      </c>
      <c r="M52" s="56">
        <v>0</v>
      </c>
      <c r="N52" s="56">
        <v>0</v>
      </c>
      <c r="O52" s="56">
        <v>0</v>
      </c>
      <c r="P52" s="56">
        <v>0</v>
      </c>
      <c r="Q52" s="56">
        <v>0</v>
      </c>
      <c r="R52" s="56">
        <v>0</v>
      </c>
      <c r="S52" s="56">
        <v>0</v>
      </c>
      <c r="T52" s="56">
        <v>0</v>
      </c>
      <c r="U52" s="56">
        <v>0</v>
      </c>
      <c r="V52" s="56">
        <v>0</v>
      </c>
      <c r="W52" s="56">
        <v>0</v>
      </c>
      <c r="X52" s="56">
        <v>0</v>
      </c>
      <c r="Y52" s="56">
        <v>0</v>
      </c>
      <c r="Z52" s="56">
        <v>0</v>
      </c>
      <c r="AA52" s="56">
        <v>0</v>
      </c>
      <c r="AB52" s="56">
        <v>0</v>
      </c>
    </row>
    <row r="53" spans="1:28" s="129" customFormat="1" ht="31.5">
      <c r="A53" s="52" t="s">
        <v>127</v>
      </c>
      <c r="B53" s="53" t="s">
        <v>128</v>
      </c>
      <c r="C53" s="52" t="s">
        <v>58</v>
      </c>
      <c r="D53" s="56">
        <v>0</v>
      </c>
      <c r="E53" s="56">
        <v>0</v>
      </c>
      <c r="F53" s="56">
        <v>0</v>
      </c>
      <c r="G53" s="56">
        <v>0</v>
      </c>
      <c r="H53" s="56">
        <v>0</v>
      </c>
      <c r="I53" s="56">
        <v>0</v>
      </c>
      <c r="J53" s="56">
        <v>0</v>
      </c>
      <c r="K53" s="56">
        <v>0</v>
      </c>
      <c r="L53" s="56">
        <v>0</v>
      </c>
      <c r="M53" s="56">
        <v>0</v>
      </c>
      <c r="N53" s="56">
        <v>0</v>
      </c>
      <c r="O53" s="56">
        <v>0</v>
      </c>
      <c r="P53" s="56">
        <v>0</v>
      </c>
      <c r="Q53" s="56">
        <v>0</v>
      </c>
      <c r="R53" s="56">
        <v>0</v>
      </c>
      <c r="S53" s="56">
        <v>0</v>
      </c>
      <c r="T53" s="56">
        <v>0</v>
      </c>
      <c r="U53" s="56">
        <v>0</v>
      </c>
      <c r="V53" s="56">
        <v>0</v>
      </c>
      <c r="W53" s="56">
        <v>0</v>
      </c>
      <c r="X53" s="56">
        <v>0</v>
      </c>
      <c r="Y53" s="56">
        <v>0</v>
      </c>
      <c r="Z53" s="56">
        <v>0</v>
      </c>
      <c r="AA53" s="56">
        <v>0</v>
      </c>
      <c r="AB53" s="56">
        <v>0</v>
      </c>
    </row>
    <row r="54" spans="1:28" s="129" customFormat="1" ht="31.5">
      <c r="A54" s="52" t="s">
        <v>129</v>
      </c>
      <c r="B54" s="53" t="s">
        <v>130</v>
      </c>
      <c r="C54" s="52" t="s">
        <v>58</v>
      </c>
      <c r="D54" s="56">
        <v>0</v>
      </c>
      <c r="E54" s="56">
        <v>0</v>
      </c>
      <c r="F54" s="56">
        <v>0</v>
      </c>
      <c r="G54" s="56">
        <v>0</v>
      </c>
      <c r="H54" s="56">
        <v>0</v>
      </c>
      <c r="I54" s="56">
        <v>0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  <c r="O54" s="56">
        <v>0</v>
      </c>
      <c r="P54" s="56">
        <v>0</v>
      </c>
      <c r="Q54" s="56">
        <v>0</v>
      </c>
      <c r="R54" s="56">
        <v>0</v>
      </c>
      <c r="S54" s="56">
        <v>0</v>
      </c>
      <c r="T54" s="56">
        <v>0</v>
      </c>
      <c r="U54" s="56">
        <v>0</v>
      </c>
      <c r="V54" s="56">
        <v>0</v>
      </c>
      <c r="W54" s="56">
        <v>0</v>
      </c>
      <c r="X54" s="56">
        <v>0</v>
      </c>
      <c r="Y54" s="56">
        <v>0</v>
      </c>
      <c r="Z54" s="56">
        <v>0</v>
      </c>
      <c r="AA54" s="56">
        <v>0</v>
      </c>
      <c r="AB54" s="56">
        <v>0</v>
      </c>
    </row>
    <row r="55" spans="1:28" s="129" customFormat="1" ht="31.5">
      <c r="A55" s="52" t="s">
        <v>131</v>
      </c>
      <c r="B55" s="53" t="s">
        <v>132</v>
      </c>
      <c r="C55" s="52" t="s">
        <v>58</v>
      </c>
      <c r="D55" s="56">
        <v>0</v>
      </c>
      <c r="E55" s="56">
        <v>0</v>
      </c>
      <c r="F55" s="56">
        <v>0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56">
        <v>0</v>
      </c>
      <c r="P55" s="56">
        <v>0</v>
      </c>
      <c r="Q55" s="56">
        <v>0</v>
      </c>
      <c r="R55" s="56">
        <v>0</v>
      </c>
      <c r="S55" s="56">
        <v>0</v>
      </c>
      <c r="T55" s="56">
        <v>0</v>
      </c>
      <c r="U55" s="56">
        <v>0</v>
      </c>
      <c r="V55" s="56">
        <v>0</v>
      </c>
      <c r="W55" s="56">
        <v>0</v>
      </c>
      <c r="X55" s="56">
        <v>0</v>
      </c>
      <c r="Y55" s="56">
        <v>0</v>
      </c>
      <c r="Z55" s="56">
        <v>0</v>
      </c>
      <c r="AA55" s="56">
        <v>0</v>
      </c>
      <c r="AB55" s="56">
        <v>0</v>
      </c>
    </row>
    <row r="56" spans="1:28" s="129" customFormat="1" ht="31.5">
      <c r="A56" s="52" t="s">
        <v>133</v>
      </c>
      <c r="B56" s="53" t="s">
        <v>134</v>
      </c>
      <c r="C56" s="52" t="s">
        <v>58</v>
      </c>
      <c r="D56" s="56">
        <v>0</v>
      </c>
      <c r="E56" s="56">
        <v>0</v>
      </c>
      <c r="F56" s="56">
        <v>0</v>
      </c>
      <c r="G56" s="56">
        <v>0</v>
      </c>
      <c r="H56" s="56">
        <v>0</v>
      </c>
      <c r="I56" s="56">
        <v>0</v>
      </c>
      <c r="J56" s="56">
        <v>0</v>
      </c>
      <c r="K56" s="56">
        <v>0</v>
      </c>
      <c r="L56" s="56">
        <v>0</v>
      </c>
      <c r="M56" s="56">
        <v>0</v>
      </c>
      <c r="N56" s="56">
        <v>0</v>
      </c>
      <c r="O56" s="56">
        <v>0</v>
      </c>
      <c r="P56" s="56">
        <v>0</v>
      </c>
      <c r="Q56" s="56">
        <v>0</v>
      </c>
      <c r="R56" s="56">
        <v>0</v>
      </c>
      <c r="S56" s="56">
        <v>0</v>
      </c>
      <c r="T56" s="56">
        <v>0</v>
      </c>
      <c r="U56" s="56">
        <v>0</v>
      </c>
      <c r="V56" s="56">
        <v>0</v>
      </c>
      <c r="W56" s="56">
        <v>0</v>
      </c>
      <c r="X56" s="56">
        <v>0</v>
      </c>
      <c r="Y56" s="56">
        <v>0</v>
      </c>
      <c r="Z56" s="56">
        <v>0</v>
      </c>
      <c r="AA56" s="56">
        <v>0</v>
      </c>
      <c r="AB56" s="56">
        <v>0</v>
      </c>
    </row>
    <row r="57" spans="1:28" s="129" customFormat="1" ht="47.25">
      <c r="A57" s="52" t="s">
        <v>135</v>
      </c>
      <c r="B57" s="53" t="s">
        <v>136</v>
      </c>
      <c r="C57" s="52" t="s">
        <v>58</v>
      </c>
      <c r="D57" s="56">
        <v>0</v>
      </c>
      <c r="E57" s="56">
        <v>0</v>
      </c>
      <c r="F57" s="56">
        <v>0</v>
      </c>
      <c r="G57" s="56">
        <v>0</v>
      </c>
      <c r="H57" s="56">
        <v>0</v>
      </c>
      <c r="I57" s="56">
        <v>0</v>
      </c>
      <c r="J57" s="56">
        <v>0</v>
      </c>
      <c r="K57" s="56">
        <v>0</v>
      </c>
      <c r="L57" s="56">
        <v>0</v>
      </c>
      <c r="M57" s="56">
        <v>0</v>
      </c>
      <c r="N57" s="56">
        <v>0</v>
      </c>
      <c r="O57" s="56">
        <v>0</v>
      </c>
      <c r="P57" s="56">
        <v>0</v>
      </c>
      <c r="Q57" s="56">
        <v>0</v>
      </c>
      <c r="R57" s="56">
        <v>0</v>
      </c>
      <c r="S57" s="56">
        <v>0</v>
      </c>
      <c r="T57" s="56">
        <v>0</v>
      </c>
      <c r="U57" s="56">
        <v>0</v>
      </c>
      <c r="V57" s="56">
        <v>0</v>
      </c>
      <c r="W57" s="56">
        <v>0</v>
      </c>
      <c r="X57" s="56">
        <v>0</v>
      </c>
      <c r="Y57" s="56">
        <v>0</v>
      </c>
      <c r="Z57" s="56">
        <v>0</v>
      </c>
      <c r="AA57" s="56">
        <v>0</v>
      </c>
      <c r="AB57" s="56">
        <v>0</v>
      </c>
    </row>
    <row r="58" spans="1:28" s="129" customFormat="1" ht="31.5">
      <c r="A58" s="52" t="s">
        <v>137</v>
      </c>
      <c r="B58" s="53" t="s">
        <v>138</v>
      </c>
      <c r="C58" s="52" t="s">
        <v>58</v>
      </c>
      <c r="D58" s="56">
        <v>0</v>
      </c>
      <c r="E58" s="56">
        <v>0</v>
      </c>
      <c r="F58" s="56">
        <v>0</v>
      </c>
      <c r="G58" s="56">
        <v>0</v>
      </c>
      <c r="H58" s="56">
        <v>0</v>
      </c>
      <c r="I58" s="56">
        <v>0</v>
      </c>
      <c r="J58" s="56">
        <v>0</v>
      </c>
      <c r="K58" s="56">
        <v>0</v>
      </c>
      <c r="L58" s="56">
        <v>0</v>
      </c>
      <c r="M58" s="56">
        <v>0</v>
      </c>
      <c r="N58" s="56">
        <v>0</v>
      </c>
      <c r="O58" s="56">
        <v>0</v>
      </c>
      <c r="P58" s="56">
        <v>0</v>
      </c>
      <c r="Q58" s="56">
        <v>0</v>
      </c>
      <c r="R58" s="56">
        <v>0</v>
      </c>
      <c r="S58" s="56">
        <v>0</v>
      </c>
      <c r="T58" s="56">
        <v>0</v>
      </c>
      <c r="U58" s="56">
        <v>0</v>
      </c>
      <c r="V58" s="56">
        <v>0</v>
      </c>
      <c r="W58" s="56">
        <v>0</v>
      </c>
      <c r="X58" s="56">
        <v>0</v>
      </c>
      <c r="Y58" s="56">
        <v>0</v>
      </c>
      <c r="Z58" s="56">
        <v>0</v>
      </c>
      <c r="AA58" s="56">
        <v>0</v>
      </c>
      <c r="AB58" s="56">
        <v>0</v>
      </c>
    </row>
    <row r="59" spans="1:28" s="129" customFormat="1" ht="31.5">
      <c r="A59" s="52" t="s">
        <v>139</v>
      </c>
      <c r="B59" s="53" t="s">
        <v>140</v>
      </c>
      <c r="C59" s="52" t="s">
        <v>58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56">
        <v>0</v>
      </c>
      <c r="O59" s="56">
        <v>0</v>
      </c>
      <c r="P59" s="56">
        <v>0</v>
      </c>
      <c r="Q59" s="56">
        <v>0</v>
      </c>
      <c r="R59" s="56">
        <v>0</v>
      </c>
      <c r="S59" s="56">
        <v>0</v>
      </c>
      <c r="T59" s="56">
        <v>0</v>
      </c>
      <c r="U59" s="56">
        <v>0</v>
      </c>
      <c r="V59" s="56">
        <v>0</v>
      </c>
      <c r="W59" s="56">
        <v>0</v>
      </c>
      <c r="X59" s="56">
        <v>0</v>
      </c>
      <c r="Y59" s="56">
        <v>0</v>
      </c>
      <c r="Z59" s="56">
        <v>0</v>
      </c>
      <c r="AA59" s="56">
        <v>0</v>
      </c>
      <c r="AB59" s="56">
        <v>0</v>
      </c>
    </row>
    <row r="60" spans="1:28" s="129" customFormat="1" ht="31.5">
      <c r="A60" s="52" t="s">
        <v>141</v>
      </c>
      <c r="B60" s="53" t="s">
        <v>142</v>
      </c>
      <c r="C60" s="52" t="s">
        <v>58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56">
        <v>0</v>
      </c>
      <c r="O60" s="56">
        <v>0</v>
      </c>
      <c r="P60" s="56">
        <v>0</v>
      </c>
      <c r="Q60" s="56">
        <v>0</v>
      </c>
      <c r="R60" s="56">
        <v>0</v>
      </c>
      <c r="S60" s="56">
        <v>0</v>
      </c>
      <c r="T60" s="56">
        <v>0</v>
      </c>
      <c r="U60" s="56">
        <v>0</v>
      </c>
      <c r="V60" s="56">
        <v>0</v>
      </c>
      <c r="W60" s="56">
        <v>0</v>
      </c>
      <c r="X60" s="56">
        <v>0</v>
      </c>
      <c r="Y60" s="56">
        <v>0</v>
      </c>
      <c r="Z60" s="56">
        <v>0</v>
      </c>
      <c r="AA60" s="56">
        <v>0</v>
      </c>
      <c r="AB60" s="56">
        <v>0</v>
      </c>
    </row>
    <row r="61" spans="1:28" s="129" customFormat="1" ht="47.25">
      <c r="A61" s="52" t="s">
        <v>143</v>
      </c>
      <c r="B61" s="53" t="s">
        <v>144</v>
      </c>
      <c r="C61" s="52" t="s">
        <v>58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56">
        <v>0</v>
      </c>
      <c r="O61" s="56">
        <v>0</v>
      </c>
      <c r="P61" s="56">
        <v>0</v>
      </c>
      <c r="Q61" s="56">
        <v>0</v>
      </c>
      <c r="R61" s="56">
        <v>0</v>
      </c>
      <c r="S61" s="56">
        <v>0</v>
      </c>
      <c r="T61" s="56">
        <v>0</v>
      </c>
      <c r="U61" s="56">
        <v>0</v>
      </c>
      <c r="V61" s="56">
        <v>0</v>
      </c>
      <c r="W61" s="56">
        <v>0</v>
      </c>
      <c r="X61" s="56">
        <v>0</v>
      </c>
      <c r="Y61" s="56">
        <v>0</v>
      </c>
      <c r="Z61" s="56">
        <v>0</v>
      </c>
      <c r="AA61" s="56">
        <v>0</v>
      </c>
      <c r="AB61" s="56">
        <v>0</v>
      </c>
    </row>
    <row r="62" spans="1:28" s="129" customFormat="1" ht="47.25">
      <c r="A62" s="52" t="s">
        <v>145</v>
      </c>
      <c r="B62" s="53" t="s">
        <v>146</v>
      </c>
      <c r="C62" s="52" t="s">
        <v>58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56">
        <v>0</v>
      </c>
      <c r="O62" s="56">
        <v>0</v>
      </c>
      <c r="P62" s="56">
        <v>0</v>
      </c>
      <c r="Q62" s="56">
        <v>0</v>
      </c>
      <c r="R62" s="56">
        <v>0</v>
      </c>
      <c r="S62" s="56">
        <v>0</v>
      </c>
      <c r="T62" s="56">
        <v>0</v>
      </c>
      <c r="U62" s="56">
        <v>0</v>
      </c>
      <c r="V62" s="56">
        <v>0</v>
      </c>
      <c r="W62" s="56">
        <v>0</v>
      </c>
      <c r="X62" s="56">
        <v>0</v>
      </c>
      <c r="Y62" s="56">
        <v>0</v>
      </c>
      <c r="Z62" s="56">
        <v>0</v>
      </c>
      <c r="AA62" s="56">
        <v>0</v>
      </c>
      <c r="AB62" s="56">
        <v>0</v>
      </c>
    </row>
    <row r="63" spans="1:28" s="129" customFormat="1" ht="47.25">
      <c r="A63" s="52" t="s">
        <v>147</v>
      </c>
      <c r="B63" s="53" t="s">
        <v>148</v>
      </c>
      <c r="C63" s="52" t="s">
        <v>58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56">
        <v>0</v>
      </c>
      <c r="O63" s="56">
        <v>0</v>
      </c>
      <c r="P63" s="56">
        <v>0</v>
      </c>
      <c r="Q63" s="56">
        <v>0</v>
      </c>
      <c r="R63" s="56">
        <v>0</v>
      </c>
      <c r="S63" s="56">
        <v>0</v>
      </c>
      <c r="T63" s="56">
        <v>0</v>
      </c>
      <c r="U63" s="56">
        <v>0</v>
      </c>
      <c r="V63" s="56">
        <v>0</v>
      </c>
      <c r="W63" s="56">
        <v>0</v>
      </c>
      <c r="X63" s="56">
        <v>0</v>
      </c>
      <c r="Y63" s="56">
        <v>0</v>
      </c>
      <c r="Z63" s="56">
        <v>0</v>
      </c>
      <c r="AA63" s="56">
        <v>0</v>
      </c>
      <c r="AB63" s="56">
        <v>0</v>
      </c>
    </row>
    <row r="64" spans="1:28" s="130" customFormat="1" ht="31.5">
      <c r="A64" s="34" t="s">
        <v>149</v>
      </c>
      <c r="B64" s="108" t="s">
        <v>150</v>
      </c>
      <c r="C64" s="34" t="s">
        <v>58</v>
      </c>
      <c r="D64" s="109">
        <v>0</v>
      </c>
      <c r="E64" s="109">
        <v>0</v>
      </c>
      <c r="F64" s="109">
        <v>0</v>
      </c>
      <c r="G64" s="109">
        <v>0</v>
      </c>
      <c r="H64" s="109">
        <v>0</v>
      </c>
      <c r="I64" s="109">
        <v>0</v>
      </c>
      <c r="J64" s="109">
        <v>0</v>
      </c>
      <c r="K64" s="109">
        <v>0</v>
      </c>
      <c r="L64" s="109">
        <f t="shared" ref="L64:Q64" si="6">SUM(L65:L71)</f>
        <v>1.67</v>
      </c>
      <c r="M64" s="109">
        <f t="shared" si="6"/>
        <v>0</v>
      </c>
      <c r="N64" s="109">
        <f t="shared" si="6"/>
        <v>44.66</v>
      </c>
      <c r="O64" s="109">
        <f t="shared" si="6"/>
        <v>0</v>
      </c>
      <c r="P64" s="109">
        <f t="shared" si="6"/>
        <v>0</v>
      </c>
      <c r="Q64" s="131">
        <f t="shared" si="6"/>
        <v>3</v>
      </c>
      <c r="R64" s="109">
        <v>0</v>
      </c>
      <c r="S64" s="109">
        <v>0</v>
      </c>
      <c r="T64" s="109">
        <v>0</v>
      </c>
      <c r="U64" s="109">
        <v>0</v>
      </c>
      <c r="V64" s="109">
        <v>0</v>
      </c>
      <c r="W64" s="109">
        <v>0</v>
      </c>
      <c r="X64" s="109">
        <v>0</v>
      </c>
      <c r="Y64" s="109">
        <v>0</v>
      </c>
      <c r="Z64" s="109">
        <f>SUM(Z65:Z71)</f>
        <v>149.33396222271182</v>
      </c>
      <c r="AA64" s="109">
        <v>0</v>
      </c>
      <c r="AB64" s="109">
        <v>0</v>
      </c>
    </row>
    <row r="65" spans="1:28" s="130" customFormat="1" ht="63">
      <c r="A65" s="63" t="s">
        <v>151</v>
      </c>
      <c r="B65" s="132" t="s">
        <v>162</v>
      </c>
      <c r="C65" s="139" t="s">
        <v>59</v>
      </c>
      <c r="D65" s="52" t="s">
        <v>59</v>
      </c>
      <c r="E65" s="52" t="s">
        <v>59</v>
      </c>
      <c r="F65" s="52" t="s">
        <v>59</v>
      </c>
      <c r="G65" s="52" t="s">
        <v>59</v>
      </c>
      <c r="H65" s="52" t="s">
        <v>59</v>
      </c>
      <c r="I65" s="52" t="s">
        <v>59</v>
      </c>
      <c r="J65" s="52" t="s">
        <v>59</v>
      </c>
      <c r="K65" s="52" t="s">
        <v>59</v>
      </c>
      <c r="L65" s="56">
        <v>0.25</v>
      </c>
      <c r="M65" s="52" t="s">
        <v>59</v>
      </c>
      <c r="N65" s="56">
        <v>7.1</v>
      </c>
      <c r="O65" s="56" t="s">
        <v>59</v>
      </c>
      <c r="P65" s="56" t="s">
        <v>59</v>
      </c>
      <c r="Q65" s="135">
        <v>3</v>
      </c>
      <c r="R65" s="56" t="s">
        <v>59</v>
      </c>
      <c r="S65" s="56" t="s">
        <v>59</v>
      </c>
      <c r="T65" s="56" t="s">
        <v>59</v>
      </c>
      <c r="U65" s="56" t="s">
        <v>59</v>
      </c>
      <c r="V65" s="56" t="s">
        <v>59</v>
      </c>
      <c r="W65" s="56" t="s">
        <v>59</v>
      </c>
      <c r="X65" s="56" t="s">
        <v>59</v>
      </c>
      <c r="Y65" s="56" t="s">
        <v>59</v>
      </c>
      <c r="Z65" s="56">
        <f>'1'!AE71</f>
        <v>25.3560768101995</v>
      </c>
      <c r="AA65" s="56" t="s">
        <v>59</v>
      </c>
      <c r="AB65" s="56" t="s">
        <v>59</v>
      </c>
    </row>
    <row r="66" spans="1:28" s="129" customFormat="1" ht="110.25">
      <c r="A66" s="63" t="s">
        <v>163</v>
      </c>
      <c r="B66" s="132" t="s">
        <v>174</v>
      </c>
      <c r="C66" s="139" t="s">
        <v>59</v>
      </c>
      <c r="D66" s="52" t="s">
        <v>59</v>
      </c>
      <c r="E66" s="52" t="s">
        <v>59</v>
      </c>
      <c r="F66" s="52" t="s">
        <v>59</v>
      </c>
      <c r="G66" s="52" t="s">
        <v>59</v>
      </c>
      <c r="H66" s="52" t="s">
        <v>59</v>
      </c>
      <c r="I66" s="52" t="s">
        <v>59</v>
      </c>
      <c r="J66" s="52" t="s">
        <v>59</v>
      </c>
      <c r="K66" s="52" t="s">
        <v>59</v>
      </c>
      <c r="L66" s="56">
        <v>0.35</v>
      </c>
      <c r="M66" s="52" t="s">
        <v>59</v>
      </c>
      <c r="N66" s="56">
        <v>4.0999999999999996</v>
      </c>
      <c r="O66" s="56" t="s">
        <v>59</v>
      </c>
      <c r="P66" s="56" t="s">
        <v>59</v>
      </c>
      <c r="Q66" s="56">
        <v>0</v>
      </c>
      <c r="R66" s="56" t="s">
        <v>59</v>
      </c>
      <c r="S66" s="56" t="s">
        <v>59</v>
      </c>
      <c r="T66" s="56" t="s">
        <v>59</v>
      </c>
      <c r="U66" s="56" t="s">
        <v>59</v>
      </c>
      <c r="V66" s="56" t="s">
        <v>59</v>
      </c>
      <c r="W66" s="56" t="s">
        <v>59</v>
      </c>
      <c r="X66" s="56" t="s">
        <v>59</v>
      </c>
      <c r="Y66" s="56" t="s">
        <v>59</v>
      </c>
      <c r="Z66" s="56">
        <f>'1'!AE77</f>
        <v>12.217638291497501</v>
      </c>
      <c r="AA66" s="56" t="s">
        <v>59</v>
      </c>
      <c r="AB66" s="56" t="s">
        <v>59</v>
      </c>
    </row>
    <row r="67" spans="1:28" s="129" customFormat="1" ht="63">
      <c r="A67" s="63" t="s">
        <v>175</v>
      </c>
      <c r="B67" s="132" t="s">
        <v>186</v>
      </c>
      <c r="C67" s="139" t="s">
        <v>59</v>
      </c>
      <c r="D67" s="52" t="s">
        <v>59</v>
      </c>
      <c r="E67" s="52" t="s">
        <v>59</v>
      </c>
      <c r="F67" s="52" t="s">
        <v>59</v>
      </c>
      <c r="G67" s="52" t="s">
        <v>59</v>
      </c>
      <c r="H67" s="52" t="s">
        <v>59</v>
      </c>
      <c r="I67" s="52" t="s">
        <v>59</v>
      </c>
      <c r="J67" s="52" t="s">
        <v>59</v>
      </c>
      <c r="K67" s="52" t="s">
        <v>59</v>
      </c>
      <c r="L67" s="56">
        <v>0.4</v>
      </c>
      <c r="M67" s="52" t="s">
        <v>59</v>
      </c>
      <c r="N67" s="56">
        <v>9.9</v>
      </c>
      <c r="O67" s="56" t="s">
        <v>59</v>
      </c>
      <c r="P67" s="56" t="s">
        <v>59</v>
      </c>
      <c r="Q67" s="135">
        <v>0</v>
      </c>
      <c r="R67" s="56" t="s">
        <v>59</v>
      </c>
      <c r="S67" s="56" t="s">
        <v>59</v>
      </c>
      <c r="T67" s="56" t="s">
        <v>59</v>
      </c>
      <c r="U67" s="56" t="s">
        <v>59</v>
      </c>
      <c r="V67" s="56" t="s">
        <v>59</v>
      </c>
      <c r="W67" s="56" t="s">
        <v>59</v>
      </c>
      <c r="X67" s="56" t="s">
        <v>59</v>
      </c>
      <c r="Y67" s="56" t="s">
        <v>59</v>
      </c>
      <c r="Z67" s="56">
        <f>'1'!AE83</f>
        <v>27.5027457846064</v>
      </c>
      <c r="AA67" s="56" t="s">
        <v>59</v>
      </c>
      <c r="AB67" s="56" t="s">
        <v>59</v>
      </c>
    </row>
    <row r="68" spans="1:28" s="130" customFormat="1" ht="47.25">
      <c r="A68" s="63" t="s">
        <v>187</v>
      </c>
      <c r="B68" s="132" t="s">
        <v>198</v>
      </c>
      <c r="C68" s="139" t="s">
        <v>59</v>
      </c>
      <c r="D68" s="52" t="s">
        <v>59</v>
      </c>
      <c r="E68" s="52" t="s">
        <v>59</v>
      </c>
      <c r="F68" s="52" t="s">
        <v>59</v>
      </c>
      <c r="G68" s="52" t="s">
        <v>59</v>
      </c>
      <c r="H68" s="52" t="s">
        <v>59</v>
      </c>
      <c r="I68" s="52" t="s">
        <v>59</v>
      </c>
      <c r="J68" s="52" t="s">
        <v>59</v>
      </c>
      <c r="K68" s="52" t="s">
        <v>59</v>
      </c>
      <c r="L68" s="56">
        <v>0</v>
      </c>
      <c r="M68" s="52" t="s">
        <v>59</v>
      </c>
      <c r="N68" s="56">
        <v>2.2599999999999998</v>
      </c>
      <c r="O68" s="56" t="s">
        <v>59</v>
      </c>
      <c r="P68" s="56" t="s">
        <v>59</v>
      </c>
      <c r="Q68" s="135">
        <v>0</v>
      </c>
      <c r="R68" s="56" t="s">
        <v>59</v>
      </c>
      <c r="S68" s="56" t="s">
        <v>59</v>
      </c>
      <c r="T68" s="56" t="s">
        <v>59</v>
      </c>
      <c r="U68" s="56" t="s">
        <v>59</v>
      </c>
      <c r="V68" s="56" t="s">
        <v>59</v>
      </c>
      <c r="W68" s="56" t="s">
        <v>59</v>
      </c>
      <c r="X68" s="56" t="s">
        <v>59</v>
      </c>
      <c r="Y68" s="56" t="s">
        <v>59</v>
      </c>
      <c r="Z68" s="56">
        <f>'1'!AE89</f>
        <v>23.611722811598401</v>
      </c>
      <c r="AA68" s="56" t="s">
        <v>59</v>
      </c>
      <c r="AB68" s="56" t="s">
        <v>59</v>
      </c>
    </row>
    <row r="69" spans="1:28" s="129" customFormat="1" ht="78.75">
      <c r="A69" s="63" t="s">
        <v>199</v>
      </c>
      <c r="B69" s="132" t="s">
        <v>210</v>
      </c>
      <c r="C69" s="139" t="s">
        <v>59</v>
      </c>
      <c r="D69" s="52" t="s">
        <v>59</v>
      </c>
      <c r="E69" s="52" t="s">
        <v>59</v>
      </c>
      <c r="F69" s="52" t="s">
        <v>59</v>
      </c>
      <c r="G69" s="52" t="s">
        <v>59</v>
      </c>
      <c r="H69" s="52" t="s">
        <v>59</v>
      </c>
      <c r="I69" s="52" t="s">
        <v>59</v>
      </c>
      <c r="J69" s="52" t="s">
        <v>59</v>
      </c>
      <c r="K69" s="52" t="s">
        <v>59</v>
      </c>
      <c r="L69" s="56">
        <v>0.32</v>
      </c>
      <c r="M69" s="52" t="s">
        <v>59</v>
      </c>
      <c r="N69" s="56">
        <v>5.2</v>
      </c>
      <c r="O69" s="56" t="s">
        <v>59</v>
      </c>
      <c r="P69" s="56" t="s">
        <v>59</v>
      </c>
      <c r="Q69" s="56">
        <v>0</v>
      </c>
      <c r="R69" s="56" t="s">
        <v>59</v>
      </c>
      <c r="S69" s="56" t="s">
        <v>59</v>
      </c>
      <c r="T69" s="56" t="s">
        <v>59</v>
      </c>
      <c r="U69" s="56" t="s">
        <v>59</v>
      </c>
      <c r="V69" s="56" t="s">
        <v>59</v>
      </c>
      <c r="W69" s="56" t="s">
        <v>59</v>
      </c>
      <c r="X69" s="56" t="s">
        <v>59</v>
      </c>
      <c r="Y69" s="56" t="s">
        <v>59</v>
      </c>
      <c r="Z69" s="56">
        <f>'1'!AE95</f>
        <v>16.218310303134501</v>
      </c>
      <c r="AA69" s="56" t="s">
        <v>59</v>
      </c>
      <c r="AB69" s="56" t="s">
        <v>59</v>
      </c>
    </row>
    <row r="70" spans="1:28" s="129" customFormat="1" ht="110.25">
      <c r="A70" s="63" t="s">
        <v>211</v>
      </c>
      <c r="B70" s="132" t="s">
        <v>222</v>
      </c>
      <c r="C70" s="139" t="s">
        <v>59</v>
      </c>
      <c r="D70" s="52" t="s">
        <v>59</v>
      </c>
      <c r="E70" s="52" t="s">
        <v>59</v>
      </c>
      <c r="F70" s="52" t="s">
        <v>59</v>
      </c>
      <c r="G70" s="52" t="s">
        <v>59</v>
      </c>
      <c r="H70" s="52" t="s">
        <v>59</v>
      </c>
      <c r="I70" s="52" t="s">
        <v>59</v>
      </c>
      <c r="J70" s="52" t="s">
        <v>59</v>
      </c>
      <c r="K70" s="52" t="s">
        <v>59</v>
      </c>
      <c r="L70" s="56">
        <v>0.35</v>
      </c>
      <c r="M70" s="52" t="s">
        <v>59</v>
      </c>
      <c r="N70" s="56">
        <v>7.6</v>
      </c>
      <c r="O70" s="56" t="s">
        <v>59</v>
      </c>
      <c r="P70" s="56" t="s">
        <v>59</v>
      </c>
      <c r="Q70" s="56">
        <v>0</v>
      </c>
      <c r="R70" s="56" t="s">
        <v>59</v>
      </c>
      <c r="S70" s="56" t="s">
        <v>59</v>
      </c>
      <c r="T70" s="56" t="s">
        <v>59</v>
      </c>
      <c r="U70" s="56" t="s">
        <v>59</v>
      </c>
      <c r="V70" s="56" t="s">
        <v>59</v>
      </c>
      <c r="W70" s="56" t="s">
        <v>59</v>
      </c>
      <c r="X70" s="56" t="s">
        <v>59</v>
      </c>
      <c r="Y70" s="56" t="s">
        <v>59</v>
      </c>
      <c r="Z70" s="56">
        <f>'1'!AE101</f>
        <v>24.081779725392199</v>
      </c>
      <c r="AA70" s="56" t="s">
        <v>59</v>
      </c>
      <c r="AB70" s="56" t="s">
        <v>59</v>
      </c>
    </row>
    <row r="71" spans="1:28" s="130" customFormat="1" ht="78.75">
      <c r="A71" s="63" t="s">
        <v>223</v>
      </c>
      <c r="B71" s="132" t="s">
        <v>234</v>
      </c>
      <c r="C71" s="139" t="s">
        <v>59</v>
      </c>
      <c r="D71" s="52" t="s">
        <v>59</v>
      </c>
      <c r="E71" s="52" t="s">
        <v>59</v>
      </c>
      <c r="F71" s="52" t="s">
        <v>59</v>
      </c>
      <c r="G71" s="52" t="s">
        <v>59</v>
      </c>
      <c r="H71" s="52" t="s">
        <v>59</v>
      </c>
      <c r="I71" s="52" t="s">
        <v>59</v>
      </c>
      <c r="J71" s="52" t="s">
        <v>59</v>
      </c>
      <c r="K71" s="52" t="s">
        <v>59</v>
      </c>
      <c r="L71" s="56">
        <v>0</v>
      </c>
      <c r="M71" s="52" t="s">
        <v>59</v>
      </c>
      <c r="N71" s="56">
        <v>8.5</v>
      </c>
      <c r="O71" s="56" t="s">
        <v>59</v>
      </c>
      <c r="P71" s="56" t="s">
        <v>59</v>
      </c>
      <c r="Q71" s="56">
        <v>0</v>
      </c>
      <c r="R71" s="56" t="s">
        <v>59</v>
      </c>
      <c r="S71" s="56" t="s">
        <v>59</v>
      </c>
      <c r="T71" s="56" t="s">
        <v>59</v>
      </c>
      <c r="U71" s="56" t="s">
        <v>59</v>
      </c>
      <c r="V71" s="56" t="s">
        <v>59</v>
      </c>
      <c r="W71" s="56" t="s">
        <v>59</v>
      </c>
      <c r="X71" s="56" t="s">
        <v>59</v>
      </c>
      <c r="Y71" s="56" t="s">
        <v>59</v>
      </c>
      <c r="Z71" s="56">
        <f>'1'!AE107</f>
        <v>20.345688496283302</v>
      </c>
      <c r="AA71" s="56" t="s">
        <v>59</v>
      </c>
      <c r="AB71" s="56" t="s">
        <v>59</v>
      </c>
    </row>
    <row r="72" spans="1:28" s="129" customFormat="1" ht="31.5">
      <c r="A72" s="52" t="s">
        <v>235</v>
      </c>
      <c r="B72" s="53" t="s">
        <v>236</v>
      </c>
      <c r="C72" s="52" t="s">
        <v>58</v>
      </c>
      <c r="D72" s="56">
        <v>0</v>
      </c>
      <c r="E72" s="56">
        <v>0</v>
      </c>
      <c r="F72" s="56">
        <v>0</v>
      </c>
      <c r="G72" s="56">
        <v>0</v>
      </c>
      <c r="H72" s="56">
        <v>0</v>
      </c>
      <c r="I72" s="56">
        <v>0</v>
      </c>
      <c r="J72" s="56">
        <v>0</v>
      </c>
      <c r="K72" s="56">
        <v>0</v>
      </c>
      <c r="L72" s="56">
        <v>0</v>
      </c>
      <c r="M72" s="56">
        <v>0</v>
      </c>
      <c r="N72" s="56">
        <v>0</v>
      </c>
      <c r="O72" s="56">
        <v>0</v>
      </c>
      <c r="P72" s="56">
        <v>0</v>
      </c>
      <c r="Q72" s="56">
        <v>0</v>
      </c>
      <c r="R72" s="56">
        <v>0</v>
      </c>
      <c r="S72" s="56">
        <v>0</v>
      </c>
      <c r="T72" s="56">
        <v>0</v>
      </c>
      <c r="U72" s="56">
        <v>0</v>
      </c>
      <c r="V72" s="56">
        <v>0</v>
      </c>
      <c r="W72" s="56">
        <v>0</v>
      </c>
      <c r="X72" s="56">
        <v>0</v>
      </c>
      <c r="Y72" s="56">
        <v>0</v>
      </c>
      <c r="Z72" s="56">
        <v>0</v>
      </c>
      <c r="AA72" s="56">
        <v>0</v>
      </c>
      <c r="AB72" s="56">
        <v>0</v>
      </c>
    </row>
    <row r="73" spans="1:28" s="130" customFormat="1">
      <c r="A73" s="34" t="s">
        <v>237</v>
      </c>
      <c r="B73" s="108" t="s">
        <v>238</v>
      </c>
      <c r="C73" s="34" t="s">
        <v>58</v>
      </c>
      <c r="D73" s="109">
        <v>0</v>
      </c>
      <c r="E73" s="109">
        <v>0</v>
      </c>
      <c r="F73" s="109">
        <v>0</v>
      </c>
      <c r="G73" s="109">
        <v>0</v>
      </c>
      <c r="H73" s="109">
        <v>0</v>
      </c>
      <c r="I73" s="109">
        <v>0</v>
      </c>
      <c r="J73" s="109">
        <v>0</v>
      </c>
      <c r="K73" s="109">
        <v>0</v>
      </c>
      <c r="L73" s="109">
        <v>0</v>
      </c>
      <c r="M73" s="109">
        <v>0</v>
      </c>
      <c r="N73" s="109">
        <v>0</v>
      </c>
      <c r="O73" s="109">
        <v>0</v>
      </c>
      <c r="P73" s="109">
        <v>0</v>
      </c>
      <c r="Q73" s="131">
        <f>SUM(Q74:Q82)</f>
        <v>18</v>
      </c>
      <c r="R73" s="109">
        <v>0</v>
      </c>
      <c r="S73" s="109">
        <v>0</v>
      </c>
      <c r="T73" s="109">
        <v>0</v>
      </c>
      <c r="U73" s="109">
        <v>0</v>
      </c>
      <c r="V73" s="109">
        <v>0</v>
      </c>
      <c r="W73" s="109">
        <v>0</v>
      </c>
      <c r="X73" s="109">
        <v>0</v>
      </c>
      <c r="Y73" s="109">
        <v>0</v>
      </c>
      <c r="Z73" s="109">
        <f>SUM(Z74:Z82)</f>
        <v>55.054935408097201</v>
      </c>
      <c r="AA73" s="109">
        <v>0</v>
      </c>
      <c r="AB73" s="109">
        <v>0</v>
      </c>
    </row>
    <row r="74" spans="1:28" s="129" customFormat="1">
      <c r="A74" s="63" t="s">
        <v>239</v>
      </c>
      <c r="B74" s="82" t="s">
        <v>240</v>
      </c>
      <c r="C74" s="52" t="s">
        <v>59</v>
      </c>
      <c r="D74" s="52" t="s">
        <v>59</v>
      </c>
      <c r="E74" s="52" t="s">
        <v>59</v>
      </c>
      <c r="F74" s="52" t="s">
        <v>59</v>
      </c>
      <c r="G74" s="52" t="s">
        <v>59</v>
      </c>
      <c r="H74" s="52" t="s">
        <v>59</v>
      </c>
      <c r="I74" s="52" t="s">
        <v>59</v>
      </c>
      <c r="J74" s="52" t="s">
        <v>59</v>
      </c>
      <c r="K74" s="52" t="s">
        <v>59</v>
      </c>
      <c r="L74" s="52" t="s">
        <v>59</v>
      </c>
      <c r="M74" s="52" t="s">
        <v>59</v>
      </c>
      <c r="N74" s="52" t="s">
        <v>59</v>
      </c>
      <c r="O74" s="52" t="s">
        <v>59</v>
      </c>
      <c r="P74" s="52" t="s">
        <v>59</v>
      </c>
      <c r="Q74" s="52">
        <v>0</v>
      </c>
      <c r="R74" s="52" t="s">
        <v>59</v>
      </c>
      <c r="S74" s="52" t="s">
        <v>59</v>
      </c>
      <c r="T74" s="52" t="s">
        <v>59</v>
      </c>
      <c r="U74" s="52" t="s">
        <v>59</v>
      </c>
      <c r="V74" s="52" t="s">
        <v>59</v>
      </c>
      <c r="W74" s="52" t="s">
        <v>59</v>
      </c>
      <c r="X74" s="52" t="s">
        <v>59</v>
      </c>
      <c r="Y74" s="52" t="s">
        <v>59</v>
      </c>
      <c r="Z74" s="56">
        <f>'1'!AE110</f>
        <v>0</v>
      </c>
      <c r="AA74" s="56" t="s">
        <v>59</v>
      </c>
      <c r="AB74" s="56" t="s">
        <v>59</v>
      </c>
    </row>
    <row r="75" spans="1:28" s="129" customFormat="1">
      <c r="A75" s="63" t="s">
        <v>241</v>
      </c>
      <c r="B75" s="82" t="s">
        <v>242</v>
      </c>
      <c r="C75" s="52" t="s">
        <v>59</v>
      </c>
      <c r="D75" s="52" t="s">
        <v>59</v>
      </c>
      <c r="E75" s="52" t="s">
        <v>59</v>
      </c>
      <c r="F75" s="52" t="s">
        <v>59</v>
      </c>
      <c r="G75" s="52" t="s">
        <v>59</v>
      </c>
      <c r="H75" s="52" t="s">
        <v>59</v>
      </c>
      <c r="I75" s="52" t="s">
        <v>59</v>
      </c>
      <c r="J75" s="52" t="s">
        <v>59</v>
      </c>
      <c r="K75" s="52" t="s">
        <v>59</v>
      </c>
      <c r="L75" s="52" t="s">
        <v>59</v>
      </c>
      <c r="M75" s="52" t="s">
        <v>59</v>
      </c>
      <c r="N75" s="52" t="s">
        <v>59</v>
      </c>
      <c r="O75" s="52" t="s">
        <v>59</v>
      </c>
      <c r="P75" s="52" t="s">
        <v>59</v>
      </c>
      <c r="Q75" s="52">
        <v>0</v>
      </c>
      <c r="R75" s="52" t="s">
        <v>59</v>
      </c>
      <c r="S75" s="52" t="s">
        <v>59</v>
      </c>
      <c r="T75" s="52" t="s">
        <v>59</v>
      </c>
      <c r="U75" s="52" t="s">
        <v>59</v>
      </c>
      <c r="V75" s="52" t="s">
        <v>59</v>
      </c>
      <c r="W75" s="52" t="s">
        <v>59</v>
      </c>
      <c r="X75" s="52" t="s">
        <v>59</v>
      </c>
      <c r="Y75" s="52" t="s">
        <v>59</v>
      </c>
      <c r="Z75" s="56">
        <f>'1'!AE111</f>
        <v>0</v>
      </c>
      <c r="AA75" s="56" t="s">
        <v>59</v>
      </c>
      <c r="AB75" s="56" t="s">
        <v>59</v>
      </c>
    </row>
    <row r="76" spans="1:28" s="129" customFormat="1">
      <c r="A76" s="63" t="s">
        <v>243</v>
      </c>
      <c r="B76" s="82" t="s">
        <v>244</v>
      </c>
      <c r="C76" s="52" t="s">
        <v>59</v>
      </c>
      <c r="D76" s="52" t="s">
        <v>59</v>
      </c>
      <c r="E76" s="52" t="s">
        <v>59</v>
      </c>
      <c r="F76" s="52" t="s">
        <v>59</v>
      </c>
      <c r="G76" s="52" t="s">
        <v>59</v>
      </c>
      <c r="H76" s="52" t="s">
        <v>59</v>
      </c>
      <c r="I76" s="52" t="s">
        <v>59</v>
      </c>
      <c r="J76" s="52" t="s">
        <v>59</v>
      </c>
      <c r="K76" s="52" t="s">
        <v>59</v>
      </c>
      <c r="L76" s="52" t="s">
        <v>59</v>
      </c>
      <c r="M76" s="52" t="s">
        <v>59</v>
      </c>
      <c r="N76" s="52" t="s">
        <v>59</v>
      </c>
      <c r="O76" s="52" t="s">
        <v>59</v>
      </c>
      <c r="P76" s="52" t="s">
        <v>59</v>
      </c>
      <c r="Q76" s="52">
        <v>1</v>
      </c>
      <c r="R76" s="52" t="s">
        <v>59</v>
      </c>
      <c r="S76" s="52" t="s">
        <v>59</v>
      </c>
      <c r="T76" s="52" t="s">
        <v>59</v>
      </c>
      <c r="U76" s="52" t="s">
        <v>59</v>
      </c>
      <c r="V76" s="52" t="s">
        <v>59</v>
      </c>
      <c r="W76" s="52" t="s">
        <v>59</v>
      </c>
      <c r="X76" s="52" t="s">
        <v>59</v>
      </c>
      <c r="Y76" s="52" t="s">
        <v>59</v>
      </c>
      <c r="Z76" s="56">
        <f>'1'!AE112</f>
        <v>9.3857223945925501</v>
      </c>
      <c r="AA76" s="56" t="s">
        <v>59</v>
      </c>
      <c r="AB76" s="56" t="s">
        <v>59</v>
      </c>
    </row>
    <row r="77" spans="1:28" s="129" customFormat="1">
      <c r="A77" s="63" t="s">
        <v>245</v>
      </c>
      <c r="B77" s="82" t="s">
        <v>246</v>
      </c>
      <c r="C77" s="52" t="s">
        <v>59</v>
      </c>
      <c r="D77" s="52" t="s">
        <v>59</v>
      </c>
      <c r="E77" s="52" t="s">
        <v>59</v>
      </c>
      <c r="F77" s="52" t="s">
        <v>59</v>
      </c>
      <c r="G77" s="52" t="s">
        <v>59</v>
      </c>
      <c r="H77" s="52" t="s">
        <v>59</v>
      </c>
      <c r="I77" s="52" t="s">
        <v>59</v>
      </c>
      <c r="J77" s="52" t="s">
        <v>59</v>
      </c>
      <c r="K77" s="52" t="s">
        <v>59</v>
      </c>
      <c r="L77" s="52" t="s">
        <v>59</v>
      </c>
      <c r="M77" s="52" t="s">
        <v>59</v>
      </c>
      <c r="N77" s="52" t="s">
        <v>59</v>
      </c>
      <c r="O77" s="52" t="s">
        <v>59</v>
      </c>
      <c r="P77" s="52" t="s">
        <v>59</v>
      </c>
      <c r="Q77" s="52">
        <v>3</v>
      </c>
      <c r="R77" s="52" t="s">
        <v>59</v>
      </c>
      <c r="S77" s="52" t="s">
        <v>59</v>
      </c>
      <c r="T77" s="52" t="s">
        <v>59</v>
      </c>
      <c r="U77" s="52" t="s">
        <v>59</v>
      </c>
      <c r="V77" s="52" t="s">
        <v>59</v>
      </c>
      <c r="W77" s="52" t="s">
        <v>59</v>
      </c>
      <c r="X77" s="52" t="s">
        <v>59</v>
      </c>
      <c r="Y77" s="52" t="s">
        <v>59</v>
      </c>
      <c r="Z77" s="56">
        <f>'1'!AE113</f>
        <v>14.8876975784768</v>
      </c>
      <c r="AA77" s="56" t="s">
        <v>59</v>
      </c>
      <c r="AB77" s="56" t="s">
        <v>59</v>
      </c>
    </row>
    <row r="78" spans="1:28" s="129" customFormat="1">
      <c r="A78" s="63" t="s">
        <v>247</v>
      </c>
      <c r="B78" s="82" t="s">
        <v>248</v>
      </c>
      <c r="C78" s="52" t="s">
        <v>59</v>
      </c>
      <c r="D78" s="52" t="s">
        <v>59</v>
      </c>
      <c r="E78" s="52" t="s">
        <v>59</v>
      </c>
      <c r="F78" s="52" t="s">
        <v>59</v>
      </c>
      <c r="G78" s="52" t="s">
        <v>59</v>
      </c>
      <c r="H78" s="52" t="s">
        <v>59</v>
      </c>
      <c r="I78" s="52" t="s">
        <v>59</v>
      </c>
      <c r="J78" s="52" t="s">
        <v>59</v>
      </c>
      <c r="K78" s="52" t="s">
        <v>59</v>
      </c>
      <c r="L78" s="52" t="s">
        <v>59</v>
      </c>
      <c r="M78" s="52" t="s">
        <v>59</v>
      </c>
      <c r="N78" s="52" t="s">
        <v>59</v>
      </c>
      <c r="O78" s="52" t="s">
        <v>59</v>
      </c>
      <c r="P78" s="52" t="s">
        <v>59</v>
      </c>
      <c r="Q78" s="52">
        <v>0</v>
      </c>
      <c r="R78" s="52" t="s">
        <v>59</v>
      </c>
      <c r="S78" s="52" t="s">
        <v>59</v>
      </c>
      <c r="T78" s="52" t="s">
        <v>59</v>
      </c>
      <c r="U78" s="52" t="s">
        <v>59</v>
      </c>
      <c r="V78" s="52" t="s">
        <v>59</v>
      </c>
      <c r="W78" s="52" t="s">
        <v>59</v>
      </c>
      <c r="X78" s="52" t="s">
        <v>59</v>
      </c>
      <c r="Y78" s="52" t="s">
        <v>59</v>
      </c>
      <c r="Z78" s="56">
        <f>'1'!AE114</f>
        <v>0</v>
      </c>
      <c r="AA78" s="56" t="s">
        <v>59</v>
      </c>
      <c r="AB78" s="56" t="s">
        <v>59</v>
      </c>
    </row>
    <row r="79" spans="1:28" s="129" customFormat="1">
      <c r="A79" s="63" t="s">
        <v>249</v>
      </c>
      <c r="B79" s="82" t="s">
        <v>250</v>
      </c>
      <c r="C79" s="52" t="s">
        <v>59</v>
      </c>
      <c r="D79" s="52" t="s">
        <v>59</v>
      </c>
      <c r="E79" s="52" t="s">
        <v>59</v>
      </c>
      <c r="F79" s="52" t="s">
        <v>59</v>
      </c>
      <c r="G79" s="52" t="s">
        <v>59</v>
      </c>
      <c r="H79" s="52" t="s">
        <v>59</v>
      </c>
      <c r="I79" s="52" t="s">
        <v>59</v>
      </c>
      <c r="J79" s="52" t="s">
        <v>59</v>
      </c>
      <c r="K79" s="52" t="s">
        <v>59</v>
      </c>
      <c r="L79" s="52" t="s">
        <v>59</v>
      </c>
      <c r="M79" s="52" t="s">
        <v>59</v>
      </c>
      <c r="N79" s="52" t="s">
        <v>59</v>
      </c>
      <c r="O79" s="52" t="s">
        <v>59</v>
      </c>
      <c r="P79" s="52" t="s">
        <v>59</v>
      </c>
      <c r="Q79" s="52">
        <v>11</v>
      </c>
      <c r="R79" s="52" t="s">
        <v>59</v>
      </c>
      <c r="S79" s="52" t="s">
        <v>59</v>
      </c>
      <c r="T79" s="52" t="s">
        <v>59</v>
      </c>
      <c r="U79" s="52" t="s">
        <v>59</v>
      </c>
      <c r="V79" s="52" t="s">
        <v>59</v>
      </c>
      <c r="W79" s="52" t="s">
        <v>59</v>
      </c>
      <c r="X79" s="52" t="s">
        <v>59</v>
      </c>
      <c r="Y79" s="52" t="s">
        <v>59</v>
      </c>
      <c r="Z79" s="56">
        <f>'1'!AE115</f>
        <v>13.291045918207899</v>
      </c>
      <c r="AA79" s="56" t="s">
        <v>59</v>
      </c>
      <c r="AB79" s="56" t="s">
        <v>59</v>
      </c>
    </row>
    <row r="80" spans="1:28" s="129" customFormat="1">
      <c r="A80" s="63" t="s">
        <v>251</v>
      </c>
      <c r="B80" s="83" t="s">
        <v>252</v>
      </c>
      <c r="C80" s="52" t="s">
        <v>59</v>
      </c>
      <c r="D80" s="52" t="s">
        <v>59</v>
      </c>
      <c r="E80" s="52" t="s">
        <v>59</v>
      </c>
      <c r="F80" s="52" t="s">
        <v>59</v>
      </c>
      <c r="G80" s="52" t="s">
        <v>59</v>
      </c>
      <c r="H80" s="52" t="s">
        <v>59</v>
      </c>
      <c r="I80" s="52" t="s">
        <v>59</v>
      </c>
      <c r="J80" s="52" t="s">
        <v>59</v>
      </c>
      <c r="K80" s="52" t="s">
        <v>59</v>
      </c>
      <c r="L80" s="52" t="s">
        <v>59</v>
      </c>
      <c r="M80" s="52" t="s">
        <v>59</v>
      </c>
      <c r="N80" s="52" t="s">
        <v>59</v>
      </c>
      <c r="O80" s="52" t="s">
        <v>59</v>
      </c>
      <c r="P80" s="52" t="s">
        <v>59</v>
      </c>
      <c r="Q80" s="52">
        <v>3</v>
      </c>
      <c r="R80" s="52" t="s">
        <v>59</v>
      </c>
      <c r="S80" s="52" t="s">
        <v>59</v>
      </c>
      <c r="T80" s="52" t="s">
        <v>59</v>
      </c>
      <c r="U80" s="52" t="s">
        <v>59</v>
      </c>
      <c r="V80" s="52" t="s">
        <v>59</v>
      </c>
      <c r="W80" s="52" t="s">
        <v>59</v>
      </c>
      <c r="X80" s="52" t="s">
        <v>59</v>
      </c>
      <c r="Y80" s="52" t="s">
        <v>59</v>
      </c>
      <c r="Z80" s="56">
        <f>'1'!AE116</f>
        <v>16.256718465688099</v>
      </c>
      <c r="AA80" s="56" t="s">
        <v>59</v>
      </c>
      <c r="AB80" s="56" t="s">
        <v>59</v>
      </c>
    </row>
    <row r="81" spans="1:28" s="129" customFormat="1">
      <c r="A81" s="63" t="s">
        <v>253</v>
      </c>
      <c r="B81" s="82" t="s">
        <v>254</v>
      </c>
      <c r="C81" s="52" t="s">
        <v>59</v>
      </c>
      <c r="D81" s="52" t="s">
        <v>59</v>
      </c>
      <c r="E81" s="52" t="s">
        <v>59</v>
      </c>
      <c r="F81" s="52" t="s">
        <v>59</v>
      </c>
      <c r="G81" s="52" t="s">
        <v>59</v>
      </c>
      <c r="H81" s="52" t="s">
        <v>59</v>
      </c>
      <c r="I81" s="52" t="s">
        <v>59</v>
      </c>
      <c r="J81" s="52" t="s">
        <v>59</v>
      </c>
      <c r="K81" s="52" t="s">
        <v>59</v>
      </c>
      <c r="L81" s="52" t="s">
        <v>59</v>
      </c>
      <c r="M81" s="52" t="s">
        <v>59</v>
      </c>
      <c r="N81" s="52" t="s">
        <v>59</v>
      </c>
      <c r="O81" s="52" t="s">
        <v>59</v>
      </c>
      <c r="P81" s="52" t="s">
        <v>59</v>
      </c>
      <c r="Q81" s="52">
        <v>0</v>
      </c>
      <c r="R81" s="52" t="s">
        <v>59</v>
      </c>
      <c r="S81" s="52" t="s">
        <v>59</v>
      </c>
      <c r="T81" s="52" t="s">
        <v>59</v>
      </c>
      <c r="U81" s="52" t="s">
        <v>59</v>
      </c>
      <c r="V81" s="52" t="s">
        <v>59</v>
      </c>
      <c r="W81" s="52" t="s">
        <v>59</v>
      </c>
      <c r="X81" s="52" t="s">
        <v>59</v>
      </c>
      <c r="Y81" s="52" t="s">
        <v>59</v>
      </c>
      <c r="Z81" s="56">
        <f>'1'!AE117</f>
        <v>0.61450913682195896</v>
      </c>
      <c r="AA81" s="56" t="s">
        <v>59</v>
      </c>
      <c r="AB81" s="56" t="s">
        <v>59</v>
      </c>
    </row>
    <row r="82" spans="1:28" s="129" customFormat="1">
      <c r="A82" s="63" t="s">
        <v>255</v>
      </c>
      <c r="B82" s="82" t="s">
        <v>256</v>
      </c>
      <c r="C82" s="52" t="s">
        <v>59</v>
      </c>
      <c r="D82" s="52" t="s">
        <v>59</v>
      </c>
      <c r="E82" s="52" t="s">
        <v>59</v>
      </c>
      <c r="F82" s="52" t="s">
        <v>59</v>
      </c>
      <c r="G82" s="52" t="s">
        <v>59</v>
      </c>
      <c r="H82" s="52" t="s">
        <v>59</v>
      </c>
      <c r="I82" s="52" t="s">
        <v>59</v>
      </c>
      <c r="J82" s="52" t="s">
        <v>59</v>
      </c>
      <c r="K82" s="52" t="s">
        <v>59</v>
      </c>
      <c r="L82" s="52" t="s">
        <v>59</v>
      </c>
      <c r="M82" s="52" t="s">
        <v>59</v>
      </c>
      <c r="N82" s="52" t="s">
        <v>59</v>
      </c>
      <c r="O82" s="52" t="s">
        <v>59</v>
      </c>
      <c r="P82" s="52" t="s">
        <v>59</v>
      </c>
      <c r="Q82" s="52">
        <v>0</v>
      </c>
      <c r="R82" s="52" t="s">
        <v>59</v>
      </c>
      <c r="S82" s="52" t="s">
        <v>59</v>
      </c>
      <c r="T82" s="52" t="s">
        <v>59</v>
      </c>
      <c r="U82" s="52" t="s">
        <v>59</v>
      </c>
      <c r="V82" s="52" t="s">
        <v>59</v>
      </c>
      <c r="W82" s="52" t="s">
        <v>59</v>
      </c>
      <c r="X82" s="52" t="s">
        <v>59</v>
      </c>
      <c r="Y82" s="52" t="s">
        <v>59</v>
      </c>
      <c r="Z82" s="56">
        <f>'1'!AE118</f>
        <v>0.61924191430989906</v>
      </c>
      <c r="AA82" s="56" t="s">
        <v>59</v>
      </c>
      <c r="AB82" s="56" t="s">
        <v>59</v>
      </c>
    </row>
    <row r="83" spans="1:28" s="129" customFormat="1">
      <c r="A83" s="136"/>
      <c r="B83" s="119"/>
      <c r="C83" s="137"/>
      <c r="D83" s="137"/>
      <c r="E83" s="137"/>
      <c r="F83" s="137"/>
      <c r="G83" s="137"/>
      <c r="H83" s="137"/>
      <c r="I83" s="137"/>
      <c r="J83" s="84"/>
      <c r="K83" s="84"/>
      <c r="L83" s="137"/>
      <c r="M83" s="137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</row>
    <row r="84" spans="1:28" s="129" customFormat="1">
      <c r="A84" s="136"/>
      <c r="B84" s="119"/>
      <c r="C84" s="137"/>
      <c r="D84" s="137"/>
      <c r="E84" s="137"/>
      <c r="F84" s="137"/>
      <c r="G84" s="137"/>
      <c r="H84" s="137"/>
      <c r="I84" s="137"/>
      <c r="J84" s="84"/>
      <c r="K84" s="84"/>
      <c r="L84" s="137"/>
      <c r="M84" s="137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</row>
    <row r="86" spans="1:28" ht="18" customHeight="1">
      <c r="A86" s="259" t="s">
        <v>352</v>
      </c>
      <c r="B86" s="259"/>
      <c r="C86" s="259"/>
      <c r="D86" s="259"/>
      <c r="E86" s="259"/>
      <c r="F86" s="259"/>
      <c r="G86" s="259"/>
      <c r="H86" s="259"/>
      <c r="I86" s="259"/>
      <c r="J86" s="259"/>
      <c r="K86" s="259"/>
      <c r="L86" s="259"/>
      <c r="M86" s="259"/>
      <c r="N86" s="259"/>
      <c r="O86" s="259"/>
      <c r="P86" s="259"/>
      <c r="Q86" s="259"/>
      <c r="R86" s="259"/>
      <c r="S86" s="259"/>
      <c r="T86" s="259"/>
      <c r="U86" s="259"/>
      <c r="V86" s="259"/>
      <c r="W86" s="259"/>
      <c r="X86" s="259"/>
      <c r="Y86" s="259"/>
      <c r="Z86" s="259"/>
      <c r="AA86" s="259"/>
      <c r="AB86" s="259"/>
    </row>
    <row r="87" spans="1:28" ht="17.25" customHeight="1">
      <c r="A87" s="259" t="s">
        <v>353</v>
      </c>
      <c r="B87" s="259"/>
      <c r="C87" s="259"/>
      <c r="D87" s="259"/>
      <c r="E87" s="259"/>
      <c r="F87" s="259"/>
      <c r="G87" s="259"/>
      <c r="H87" s="259"/>
      <c r="I87" s="259"/>
      <c r="J87" s="259"/>
      <c r="K87" s="259"/>
      <c r="L87" s="259"/>
      <c r="M87" s="259"/>
      <c r="N87" s="259"/>
      <c r="O87" s="259"/>
      <c r="P87" s="259"/>
      <c r="Q87" s="259"/>
      <c r="R87" s="259"/>
      <c r="S87" s="259"/>
      <c r="T87" s="259"/>
      <c r="U87" s="259"/>
      <c r="V87" s="259"/>
      <c r="W87" s="259"/>
      <c r="X87" s="259"/>
      <c r="Y87" s="259"/>
      <c r="Z87" s="259"/>
      <c r="AA87" s="259"/>
      <c r="AB87" s="259"/>
    </row>
    <row r="88" spans="1:28" ht="15" customHeight="1">
      <c r="A88" s="260" t="s">
        <v>354</v>
      </c>
      <c r="B88" s="260"/>
      <c r="C88" s="260"/>
      <c r="D88" s="260"/>
      <c r="E88" s="260"/>
      <c r="F88" s="260"/>
      <c r="G88" s="260"/>
      <c r="H88" s="260"/>
      <c r="I88" s="260"/>
      <c r="J88" s="260"/>
      <c r="K88" s="260"/>
      <c r="L88" s="260"/>
      <c r="M88" s="260"/>
      <c r="N88" s="260"/>
      <c r="O88" s="260"/>
      <c r="P88" s="260"/>
      <c r="Q88" s="260"/>
      <c r="R88" s="260"/>
      <c r="S88" s="260"/>
      <c r="T88" s="260"/>
      <c r="U88" s="260"/>
      <c r="V88" s="260"/>
      <c r="W88" s="260"/>
      <c r="X88" s="260"/>
      <c r="Y88" s="260"/>
      <c r="Z88" s="260"/>
      <c r="AA88" s="260"/>
      <c r="AB88" s="260"/>
    </row>
    <row r="89" spans="1:28" ht="38.25" customHeight="1">
      <c r="A89" s="261" t="s">
        <v>355</v>
      </c>
      <c r="B89" s="261"/>
      <c r="C89" s="261"/>
      <c r="D89" s="261"/>
      <c r="E89" s="261"/>
      <c r="F89" s="261"/>
      <c r="G89" s="261"/>
      <c r="H89" s="261"/>
      <c r="I89" s="261"/>
      <c r="J89" s="261"/>
      <c r="K89" s="261"/>
      <c r="L89" s="261"/>
      <c r="M89" s="261"/>
      <c r="N89" s="261"/>
      <c r="O89" s="261"/>
      <c r="P89" s="261"/>
      <c r="Q89" s="261"/>
      <c r="R89" s="261"/>
      <c r="S89" s="261"/>
      <c r="T89" s="261"/>
      <c r="U89" s="261"/>
      <c r="V89" s="261"/>
      <c r="W89" s="261"/>
      <c r="X89" s="261"/>
      <c r="Y89" s="261"/>
      <c r="Z89" s="261"/>
      <c r="AA89" s="261"/>
      <c r="AB89" s="261"/>
    </row>
    <row r="90" spans="1:28" ht="17.25" customHeight="1">
      <c r="A90" s="262"/>
      <c r="B90" s="262"/>
      <c r="C90" s="262"/>
      <c r="D90" s="262"/>
      <c r="E90" s="262"/>
      <c r="F90" s="262"/>
      <c r="G90" s="262"/>
      <c r="H90" s="262"/>
      <c r="I90" s="262"/>
      <c r="J90" s="262"/>
      <c r="K90" s="262"/>
      <c r="L90" s="262"/>
      <c r="M90" s="262"/>
      <c r="N90" s="262"/>
      <c r="O90" s="262"/>
      <c r="P90" s="262"/>
      <c r="Q90" s="262"/>
      <c r="R90" s="262"/>
      <c r="S90" s="262"/>
      <c r="T90" s="262"/>
      <c r="U90" s="262"/>
      <c r="V90" s="262"/>
      <c r="W90" s="262"/>
      <c r="X90" s="262"/>
      <c r="Y90" s="262"/>
      <c r="Z90" s="262"/>
      <c r="AA90" s="262"/>
      <c r="AB90" s="262"/>
    </row>
  </sheetData>
  <mergeCells count="21">
    <mergeCell ref="A86:AB86"/>
    <mergeCell ref="A87:AB87"/>
    <mergeCell ref="A88:AB88"/>
    <mergeCell ref="A89:AB89"/>
    <mergeCell ref="A90:AB90"/>
    <mergeCell ref="A10:AB10"/>
    <mergeCell ref="A11:A14"/>
    <mergeCell ref="B11:B14"/>
    <mergeCell ref="C11:C14"/>
    <mergeCell ref="D11:AB11"/>
    <mergeCell ref="D12:K12"/>
    <mergeCell ref="L12:Q12"/>
    <mergeCell ref="R12:T12"/>
    <mergeCell ref="U12:V12"/>
    <mergeCell ref="W12:Y12"/>
    <mergeCell ref="Z12:AA12"/>
    <mergeCell ref="A4:AB4"/>
    <mergeCell ref="A5:AB5"/>
    <mergeCell ref="A6:AB6"/>
    <mergeCell ref="A8:AB8"/>
    <mergeCell ref="A9:AB9"/>
  </mergeCells>
  <pageMargins left="0.70866141732283472" right="0.70866141732283472" top="0.74803149606299213" bottom="0.74803149606299213" header="0.31496062992125984" footer="0.51181102362204722"/>
  <pageSetup paperSize="9" scale="12" firstPageNumber="0" orientation="landscape" horizontalDpi="300" verticalDpi="300" r:id="rId1"/>
  <headerFooter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AMK132"/>
  <sheetViews>
    <sheetView view="pageBreakPreview" topLeftCell="AI1" zoomScaleNormal="100" workbookViewId="0">
      <selection activeCell="AT1" sqref="AT1"/>
    </sheetView>
  </sheetViews>
  <sheetFormatPr defaultRowHeight="15.75"/>
  <cols>
    <col min="1" max="1" width="11.625" style="1" customWidth="1"/>
    <col min="2" max="2" width="76.625" style="1" customWidth="1"/>
    <col min="3" max="3" width="13.875" style="1" customWidth="1"/>
    <col min="4" max="4" width="17.625" style="1" customWidth="1"/>
    <col min="5" max="5" width="20" style="1" customWidth="1"/>
    <col min="6" max="6" width="8.75" style="1" customWidth="1"/>
    <col min="7" max="8" width="6" style="1" customWidth="1"/>
    <col min="9" max="9" width="7.875" style="1" customWidth="1"/>
    <col min="10" max="10" width="6" style="1" customWidth="1"/>
    <col min="11" max="11" width="7.25" style="1" customWidth="1"/>
    <col min="12" max="12" width="16.625" style="1" customWidth="1"/>
    <col min="13" max="13" width="8.25" style="1" customWidth="1"/>
    <col min="14" max="15" width="6.625" style="1" customWidth="1"/>
    <col min="16" max="16" width="8.125" style="1" customWidth="1"/>
    <col min="17" max="17" width="6.625" style="1" customWidth="1"/>
    <col min="18" max="18" width="8.875" style="1" customWidth="1"/>
    <col min="19" max="19" width="12.25" style="1" customWidth="1"/>
    <col min="20" max="25" width="8.875" style="1" customWidth="1"/>
    <col min="26" max="26" width="12.375" style="1" customWidth="1"/>
    <col min="27" max="32" width="8.875" style="1" customWidth="1"/>
    <col min="33" max="33" width="13.875" style="1" customWidth="1"/>
    <col min="34" max="39" width="8.875" style="1" customWidth="1"/>
    <col min="40" max="40" width="18.75" style="1" customWidth="1"/>
    <col min="41" max="41" width="12.625" style="1" customWidth="1"/>
    <col min="42" max="42" width="12" style="1" customWidth="1"/>
    <col min="43" max="43" width="6" style="1" customWidth="1"/>
    <col min="44" max="44" width="9.375" style="1" customWidth="1"/>
    <col min="45" max="45" width="6" style="1" customWidth="1"/>
    <col min="46" max="46" width="7" style="1" customWidth="1"/>
    <col min="47" max="47" width="4.125" style="1" customWidth="1"/>
    <col min="48" max="48" width="3.75" style="1" customWidth="1"/>
    <col min="49" max="49" width="3.875" style="1" customWidth="1"/>
    <col min="50" max="50" width="4.5" style="1" customWidth="1"/>
    <col min="51" max="51" width="5" style="1" customWidth="1"/>
    <col min="52" max="52" width="5.5" style="1" customWidth="1"/>
    <col min="53" max="53" width="5.75" style="1" customWidth="1"/>
    <col min="54" max="54" width="5.5" style="1" customWidth="1"/>
    <col min="55" max="56" width="5" style="1" customWidth="1"/>
    <col min="57" max="57" width="12.875" style="1" customWidth="1"/>
    <col min="58" max="67" width="5" style="1" customWidth="1"/>
    <col min="68" max="1025" width="9" style="1" customWidth="1"/>
  </cols>
  <sheetData>
    <row r="1" spans="1:60" ht="18.75">
      <c r="AT1" s="3" t="s">
        <v>364</v>
      </c>
    </row>
    <row r="2" spans="1:60" ht="18.75">
      <c r="AT2" s="3" t="s">
        <v>1</v>
      </c>
    </row>
    <row r="3" spans="1:60" ht="18.75">
      <c r="AT3" s="3"/>
    </row>
    <row r="4" spans="1:60">
      <c r="A4" s="263" t="s">
        <v>365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</row>
    <row r="5" spans="1:60">
      <c r="A5" s="264" t="s">
        <v>366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</row>
    <row r="6" spans="1:60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</row>
    <row r="7" spans="1:60" ht="18.75">
      <c r="A7" s="238" t="str">
        <f>'1'!A7:T7</f>
        <v xml:space="preserve">Акционерное общество "Тамбовская сетевая компания" 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</row>
    <row r="8" spans="1:60">
      <c r="A8" s="239" t="s">
        <v>5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</row>
    <row r="9" spans="1:60" ht="15.75" customHeight="1">
      <c r="A9" s="265"/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</row>
    <row r="10" spans="1:60" ht="31.5" customHeight="1">
      <c r="A10" s="266" t="s">
        <v>6</v>
      </c>
      <c r="B10" s="266" t="s">
        <v>261</v>
      </c>
      <c r="C10" s="266" t="s">
        <v>262</v>
      </c>
      <c r="D10" s="266" t="s">
        <v>367</v>
      </c>
      <c r="E10" s="267" t="s">
        <v>368</v>
      </c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67"/>
      <c r="AP10" s="267"/>
      <c r="AQ10" s="267"/>
      <c r="AR10" s="267"/>
      <c r="AS10" s="267"/>
      <c r="AT10" s="267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</row>
    <row r="11" spans="1:60" ht="44.25" customHeight="1">
      <c r="A11" s="266"/>
      <c r="B11" s="266"/>
      <c r="C11" s="266"/>
      <c r="D11" s="266"/>
      <c r="E11" s="268" t="s">
        <v>369</v>
      </c>
      <c r="F11" s="268"/>
      <c r="G11" s="268"/>
      <c r="H11" s="268"/>
      <c r="I11" s="268"/>
      <c r="J11" s="268"/>
      <c r="K11" s="268"/>
      <c r="L11" s="268" t="s">
        <v>370</v>
      </c>
      <c r="M11" s="268"/>
      <c r="N11" s="268"/>
      <c r="O11" s="268"/>
      <c r="P11" s="268"/>
      <c r="Q11" s="268"/>
      <c r="R11" s="268"/>
      <c r="S11" s="268" t="s">
        <v>371</v>
      </c>
      <c r="T11" s="268"/>
      <c r="U11" s="268"/>
      <c r="V11" s="268"/>
      <c r="W11" s="268"/>
      <c r="X11" s="268"/>
      <c r="Y11" s="268"/>
      <c r="Z11" s="268" t="s">
        <v>372</v>
      </c>
      <c r="AA11" s="268"/>
      <c r="AB11" s="268"/>
      <c r="AC11" s="268"/>
      <c r="AD11" s="268"/>
      <c r="AE11" s="268"/>
      <c r="AF11" s="268"/>
      <c r="AG11" s="268" t="s">
        <v>373</v>
      </c>
      <c r="AH11" s="268"/>
      <c r="AI11" s="268"/>
      <c r="AJ11" s="268"/>
      <c r="AK11" s="268"/>
      <c r="AL11" s="268"/>
      <c r="AM11" s="268"/>
      <c r="AN11" s="266" t="s">
        <v>374</v>
      </c>
      <c r="AO11" s="266"/>
      <c r="AP11" s="266"/>
      <c r="AQ11" s="266"/>
      <c r="AR11" s="266"/>
      <c r="AS11" s="266"/>
      <c r="AT11" s="266"/>
    </row>
    <row r="12" spans="1:60" ht="69.75" customHeight="1">
      <c r="A12" s="266"/>
      <c r="B12" s="266"/>
      <c r="C12" s="266"/>
      <c r="D12" s="266"/>
      <c r="E12" s="268" t="s">
        <v>281</v>
      </c>
      <c r="F12" s="268"/>
      <c r="G12" s="268"/>
      <c r="H12" s="268"/>
      <c r="I12" s="268"/>
      <c r="J12" s="268"/>
      <c r="K12" s="268"/>
      <c r="L12" s="268" t="s">
        <v>281</v>
      </c>
      <c r="M12" s="268"/>
      <c r="N12" s="268"/>
      <c r="O12" s="268"/>
      <c r="P12" s="268"/>
      <c r="Q12" s="268"/>
      <c r="R12" s="268"/>
      <c r="S12" s="268" t="s">
        <v>281</v>
      </c>
      <c r="T12" s="268"/>
      <c r="U12" s="268"/>
      <c r="V12" s="268"/>
      <c r="W12" s="268"/>
      <c r="X12" s="268"/>
      <c r="Y12" s="268"/>
      <c r="Z12" s="268" t="s">
        <v>281</v>
      </c>
      <c r="AA12" s="268"/>
      <c r="AB12" s="268"/>
      <c r="AC12" s="268"/>
      <c r="AD12" s="268"/>
      <c r="AE12" s="268"/>
      <c r="AF12" s="268"/>
      <c r="AG12" s="268" t="s">
        <v>281</v>
      </c>
      <c r="AH12" s="268"/>
      <c r="AI12" s="268"/>
      <c r="AJ12" s="268"/>
      <c r="AK12" s="268"/>
      <c r="AL12" s="268"/>
      <c r="AM12" s="268"/>
      <c r="AN12" s="268" t="s">
        <v>281</v>
      </c>
      <c r="AO12" s="268"/>
      <c r="AP12" s="268"/>
      <c r="AQ12" s="268"/>
      <c r="AR12" s="268"/>
      <c r="AS12" s="268"/>
      <c r="AT12" s="268"/>
    </row>
    <row r="13" spans="1:60" ht="37.5" customHeight="1">
      <c r="A13" s="266"/>
      <c r="B13" s="266"/>
      <c r="C13" s="266"/>
      <c r="D13" s="266" t="s">
        <v>22</v>
      </c>
      <c r="E13" s="143" t="s">
        <v>375</v>
      </c>
      <c r="F13" s="267" t="s">
        <v>376</v>
      </c>
      <c r="G13" s="267"/>
      <c r="H13" s="267"/>
      <c r="I13" s="267"/>
      <c r="J13" s="267"/>
      <c r="K13" s="267"/>
      <c r="L13" s="143" t="s">
        <v>375</v>
      </c>
      <c r="M13" s="267" t="s">
        <v>376</v>
      </c>
      <c r="N13" s="267"/>
      <c r="O13" s="267"/>
      <c r="P13" s="267"/>
      <c r="Q13" s="267"/>
      <c r="R13" s="267"/>
      <c r="S13" s="143" t="s">
        <v>375</v>
      </c>
      <c r="T13" s="267" t="s">
        <v>376</v>
      </c>
      <c r="U13" s="267"/>
      <c r="V13" s="267"/>
      <c r="W13" s="267"/>
      <c r="X13" s="267"/>
      <c r="Y13" s="267"/>
      <c r="Z13" s="143" t="s">
        <v>375</v>
      </c>
      <c r="AA13" s="267" t="s">
        <v>376</v>
      </c>
      <c r="AB13" s="267"/>
      <c r="AC13" s="267"/>
      <c r="AD13" s="267"/>
      <c r="AE13" s="267"/>
      <c r="AF13" s="267"/>
      <c r="AG13" s="143" t="s">
        <v>375</v>
      </c>
      <c r="AH13" s="267" t="s">
        <v>376</v>
      </c>
      <c r="AI13" s="267"/>
      <c r="AJ13" s="267"/>
      <c r="AK13" s="267"/>
      <c r="AL13" s="267"/>
      <c r="AM13" s="267"/>
      <c r="AN13" s="143" t="s">
        <v>375</v>
      </c>
      <c r="AO13" s="267" t="s">
        <v>376</v>
      </c>
      <c r="AP13" s="267"/>
      <c r="AQ13" s="267"/>
      <c r="AR13" s="267"/>
      <c r="AS13" s="267"/>
      <c r="AT13" s="267"/>
    </row>
    <row r="14" spans="1:60" ht="79.5" customHeight="1">
      <c r="A14" s="266"/>
      <c r="B14" s="266"/>
      <c r="C14" s="266"/>
      <c r="D14" s="266"/>
      <c r="E14" s="14" t="s">
        <v>377</v>
      </c>
      <c r="F14" s="14" t="s">
        <v>377</v>
      </c>
      <c r="G14" s="146" t="s">
        <v>378</v>
      </c>
      <c r="H14" s="146" t="s">
        <v>379</v>
      </c>
      <c r="I14" s="146" t="s">
        <v>380</v>
      </c>
      <c r="J14" s="146" t="s">
        <v>381</v>
      </c>
      <c r="K14" s="146" t="s">
        <v>382</v>
      </c>
      <c r="L14" s="14" t="s">
        <v>377</v>
      </c>
      <c r="M14" s="14" t="s">
        <v>377</v>
      </c>
      <c r="N14" s="146" t="s">
        <v>378</v>
      </c>
      <c r="O14" s="146" t="s">
        <v>379</v>
      </c>
      <c r="P14" s="146" t="s">
        <v>380</v>
      </c>
      <c r="Q14" s="146" t="s">
        <v>381</v>
      </c>
      <c r="R14" s="146" t="s">
        <v>382</v>
      </c>
      <c r="S14" s="14" t="s">
        <v>377</v>
      </c>
      <c r="T14" s="14" t="s">
        <v>377</v>
      </c>
      <c r="U14" s="146" t="s">
        <v>378</v>
      </c>
      <c r="V14" s="146" t="s">
        <v>379</v>
      </c>
      <c r="W14" s="146" t="s">
        <v>380</v>
      </c>
      <c r="X14" s="146" t="s">
        <v>381</v>
      </c>
      <c r="Y14" s="146" t="s">
        <v>382</v>
      </c>
      <c r="Z14" s="14" t="s">
        <v>377</v>
      </c>
      <c r="AA14" s="14" t="s">
        <v>377</v>
      </c>
      <c r="AB14" s="146" t="s">
        <v>378</v>
      </c>
      <c r="AC14" s="146" t="s">
        <v>379</v>
      </c>
      <c r="AD14" s="146" t="s">
        <v>380</v>
      </c>
      <c r="AE14" s="146" t="s">
        <v>381</v>
      </c>
      <c r="AF14" s="146" t="s">
        <v>382</v>
      </c>
      <c r="AG14" s="14" t="s">
        <v>377</v>
      </c>
      <c r="AH14" s="14" t="s">
        <v>377</v>
      </c>
      <c r="AI14" s="146" t="s">
        <v>378</v>
      </c>
      <c r="AJ14" s="146" t="s">
        <v>379</v>
      </c>
      <c r="AK14" s="146" t="s">
        <v>380</v>
      </c>
      <c r="AL14" s="146" t="s">
        <v>381</v>
      </c>
      <c r="AM14" s="146" t="s">
        <v>382</v>
      </c>
      <c r="AN14" s="14" t="s">
        <v>377</v>
      </c>
      <c r="AO14" s="14" t="s">
        <v>377</v>
      </c>
      <c r="AP14" s="146" t="s">
        <v>378</v>
      </c>
      <c r="AQ14" s="146" t="s">
        <v>379</v>
      </c>
      <c r="AR14" s="146" t="s">
        <v>380</v>
      </c>
      <c r="AS14" s="146" t="s">
        <v>381</v>
      </c>
      <c r="AT14" s="146" t="s">
        <v>382</v>
      </c>
    </row>
    <row r="15" spans="1:60">
      <c r="A15" s="144">
        <v>1</v>
      </c>
      <c r="B15" s="144">
        <v>2</v>
      </c>
      <c r="C15" s="144">
        <v>3</v>
      </c>
      <c r="D15" s="144">
        <v>4</v>
      </c>
      <c r="E15" s="147" t="s">
        <v>383</v>
      </c>
      <c r="F15" s="147" t="s">
        <v>384</v>
      </c>
      <c r="G15" s="147" t="s">
        <v>385</v>
      </c>
      <c r="H15" s="147" t="s">
        <v>386</v>
      </c>
      <c r="I15" s="147" t="s">
        <v>387</v>
      </c>
      <c r="J15" s="147" t="s">
        <v>388</v>
      </c>
      <c r="K15" s="147" t="s">
        <v>389</v>
      </c>
      <c r="L15" s="147" t="s">
        <v>390</v>
      </c>
      <c r="M15" s="147" t="s">
        <v>391</v>
      </c>
      <c r="N15" s="147" t="s">
        <v>392</v>
      </c>
      <c r="O15" s="147" t="s">
        <v>393</v>
      </c>
      <c r="P15" s="147" t="s">
        <v>394</v>
      </c>
      <c r="Q15" s="147" t="s">
        <v>395</v>
      </c>
      <c r="R15" s="147" t="s">
        <v>396</v>
      </c>
      <c r="S15" s="147" t="s">
        <v>397</v>
      </c>
      <c r="T15" s="147" t="s">
        <v>398</v>
      </c>
      <c r="U15" s="147" t="s">
        <v>399</v>
      </c>
      <c r="V15" s="147" t="s">
        <v>400</v>
      </c>
      <c r="W15" s="147" t="s">
        <v>401</v>
      </c>
      <c r="X15" s="147" t="s">
        <v>402</v>
      </c>
      <c r="Y15" s="147" t="s">
        <v>403</v>
      </c>
      <c r="Z15" s="147" t="s">
        <v>404</v>
      </c>
      <c r="AA15" s="147" t="s">
        <v>405</v>
      </c>
      <c r="AB15" s="147" t="s">
        <v>406</v>
      </c>
      <c r="AC15" s="147" t="s">
        <v>407</v>
      </c>
      <c r="AD15" s="147" t="s">
        <v>408</v>
      </c>
      <c r="AE15" s="147" t="s">
        <v>409</v>
      </c>
      <c r="AF15" s="147" t="s">
        <v>410</v>
      </c>
      <c r="AG15" s="147" t="s">
        <v>411</v>
      </c>
      <c r="AH15" s="147" t="s">
        <v>412</v>
      </c>
      <c r="AI15" s="147" t="s">
        <v>413</v>
      </c>
      <c r="AJ15" s="147" t="s">
        <v>414</v>
      </c>
      <c r="AK15" s="147" t="s">
        <v>415</v>
      </c>
      <c r="AL15" s="147" t="s">
        <v>416</v>
      </c>
      <c r="AM15" s="147" t="s">
        <v>417</v>
      </c>
      <c r="AN15" s="147" t="s">
        <v>418</v>
      </c>
      <c r="AO15" s="147" t="s">
        <v>419</v>
      </c>
      <c r="AP15" s="147" t="s">
        <v>420</v>
      </c>
      <c r="AQ15" s="147" t="s">
        <v>421</v>
      </c>
      <c r="AR15" s="147" t="s">
        <v>422</v>
      </c>
      <c r="AS15" s="147" t="s">
        <v>423</v>
      </c>
      <c r="AT15" s="147" t="s">
        <v>424</v>
      </c>
    </row>
    <row r="16" spans="1:60">
      <c r="A16" s="94"/>
      <c r="B16" s="19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</row>
    <row r="17" spans="1:46" s="25" customFormat="1">
      <c r="A17" s="20">
        <v>0</v>
      </c>
      <c r="B17" s="20" t="s">
        <v>57</v>
      </c>
      <c r="C17" s="20" t="s">
        <v>58</v>
      </c>
      <c r="D17" s="97" t="s">
        <v>59</v>
      </c>
      <c r="E17" s="97" t="s">
        <v>59</v>
      </c>
      <c r="F17" s="97">
        <f t="shared" ref="F17:K17" si="0">F18+F19+F20+F21+F22+F23</f>
        <v>166.72146968251391</v>
      </c>
      <c r="G17" s="97">
        <f t="shared" si="0"/>
        <v>2.0499999999999998</v>
      </c>
      <c r="H17" s="97">
        <f t="shared" si="0"/>
        <v>0</v>
      </c>
      <c r="I17" s="97">
        <f t="shared" si="0"/>
        <v>41.249999999999993</v>
      </c>
      <c r="J17" s="97">
        <f t="shared" si="0"/>
        <v>0</v>
      </c>
      <c r="K17" s="148">
        <f t="shared" si="0"/>
        <v>14</v>
      </c>
      <c r="L17" s="97" t="s">
        <v>59</v>
      </c>
      <c r="M17" s="97">
        <f t="shared" ref="M17:R17" si="1">M18+M19+M20+M21+M22+M23</f>
        <v>176.22459197817682</v>
      </c>
      <c r="N17" s="97">
        <f t="shared" si="1"/>
        <v>1.23</v>
      </c>
      <c r="O17" s="97">
        <f t="shared" si="1"/>
        <v>0</v>
      </c>
      <c r="P17" s="97">
        <f t="shared" si="1"/>
        <v>40.089999999999996</v>
      </c>
      <c r="Q17" s="97">
        <f t="shared" si="1"/>
        <v>0</v>
      </c>
      <c r="R17" s="148">
        <f t="shared" si="1"/>
        <v>9</v>
      </c>
      <c r="S17" s="97" t="s">
        <v>59</v>
      </c>
      <c r="T17" s="97">
        <f t="shared" ref="T17:Y17" si="2">T18+T19+T20+T21+T22+T23</f>
        <v>185.56449735946509</v>
      </c>
      <c r="U17" s="97">
        <f t="shared" si="2"/>
        <v>1.55</v>
      </c>
      <c r="V17" s="97">
        <f t="shared" si="2"/>
        <v>0</v>
      </c>
      <c r="W17" s="97">
        <f t="shared" si="2"/>
        <v>39.003</v>
      </c>
      <c r="X17" s="97">
        <f t="shared" si="2"/>
        <v>0</v>
      </c>
      <c r="Y17" s="148">
        <f t="shared" si="2"/>
        <v>5</v>
      </c>
      <c r="Z17" s="97" t="s">
        <v>59</v>
      </c>
      <c r="AA17" s="97">
        <f t="shared" ref="AA17:AF17" si="3">AA18+AA19+AA20+AA21+AA22+AA23</f>
        <v>195.21384785834798</v>
      </c>
      <c r="AB17" s="97">
        <f t="shared" si="3"/>
        <v>1.82</v>
      </c>
      <c r="AC17" s="97">
        <f t="shared" si="3"/>
        <v>0</v>
      </c>
      <c r="AD17" s="97">
        <f t="shared" si="3"/>
        <v>40.587000000000003</v>
      </c>
      <c r="AE17" s="97">
        <f t="shared" si="3"/>
        <v>0</v>
      </c>
      <c r="AF17" s="148">
        <f t="shared" si="3"/>
        <v>10</v>
      </c>
      <c r="AG17" s="97" t="s">
        <v>59</v>
      </c>
      <c r="AH17" s="97">
        <f t="shared" ref="AH17:AM17" si="4">AH18+AH19+AH20+AH21+AH22+AH23</f>
        <v>204.38889763080903</v>
      </c>
      <c r="AI17" s="97">
        <f t="shared" si="4"/>
        <v>1.67</v>
      </c>
      <c r="AJ17" s="97">
        <f t="shared" si="4"/>
        <v>0</v>
      </c>
      <c r="AK17" s="97">
        <f t="shared" si="4"/>
        <v>44.66</v>
      </c>
      <c r="AL17" s="97">
        <f t="shared" si="4"/>
        <v>0</v>
      </c>
      <c r="AM17" s="148">
        <f t="shared" si="4"/>
        <v>3</v>
      </c>
      <c r="AN17" s="97" t="s">
        <v>59</v>
      </c>
      <c r="AO17" s="97">
        <f t="shared" ref="AO17:AT17" si="5">AO18+AO19+AO20+AO21+AO22+AO23</f>
        <v>928.1133045093128</v>
      </c>
      <c r="AP17" s="97">
        <f t="shared" si="5"/>
        <v>8.32</v>
      </c>
      <c r="AQ17" s="97">
        <f t="shared" si="5"/>
        <v>0</v>
      </c>
      <c r="AR17" s="97">
        <f t="shared" si="5"/>
        <v>205.59000000000003</v>
      </c>
      <c r="AS17" s="97">
        <f t="shared" si="5"/>
        <v>0</v>
      </c>
      <c r="AT17" s="148">
        <f t="shared" si="5"/>
        <v>41</v>
      </c>
    </row>
    <row r="18" spans="1:46">
      <c r="A18" s="52" t="s">
        <v>60</v>
      </c>
      <c r="B18" s="53" t="s">
        <v>61</v>
      </c>
      <c r="C18" s="52" t="s">
        <v>58</v>
      </c>
      <c r="D18" s="56" t="s">
        <v>59</v>
      </c>
      <c r="E18" s="56" t="s">
        <v>59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 t="s">
        <v>59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 t="s">
        <v>59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 t="s">
        <v>59</v>
      </c>
      <c r="AA18" s="56">
        <v>0</v>
      </c>
      <c r="AB18" s="56">
        <v>0</v>
      </c>
      <c r="AC18" s="56">
        <v>0</v>
      </c>
      <c r="AD18" s="56">
        <v>0</v>
      </c>
      <c r="AE18" s="56">
        <v>0</v>
      </c>
      <c r="AF18" s="56">
        <v>0</v>
      </c>
      <c r="AG18" s="56" t="s">
        <v>59</v>
      </c>
      <c r="AH18" s="56">
        <v>0</v>
      </c>
      <c r="AI18" s="56">
        <v>0</v>
      </c>
      <c r="AJ18" s="56">
        <v>0</v>
      </c>
      <c r="AK18" s="56">
        <v>0</v>
      </c>
      <c r="AL18" s="56">
        <v>0</v>
      </c>
      <c r="AM18" s="56">
        <v>0</v>
      </c>
      <c r="AN18" s="56" t="s">
        <v>59</v>
      </c>
      <c r="AO18" s="56">
        <v>0</v>
      </c>
      <c r="AP18" s="56">
        <v>0</v>
      </c>
      <c r="AQ18" s="56">
        <v>0</v>
      </c>
      <c r="AR18" s="56">
        <v>0</v>
      </c>
      <c r="AS18" s="56">
        <v>0</v>
      </c>
      <c r="AT18" s="56">
        <v>0</v>
      </c>
    </row>
    <row r="19" spans="1:46">
      <c r="A19" s="52" t="s">
        <v>62</v>
      </c>
      <c r="B19" s="53" t="s">
        <v>63</v>
      </c>
      <c r="C19" s="52" t="s">
        <v>58</v>
      </c>
      <c r="D19" s="56" t="s">
        <v>59</v>
      </c>
      <c r="E19" s="56" t="s">
        <v>59</v>
      </c>
      <c r="F19" s="56">
        <f t="shared" ref="F19:K19" si="6">F45</f>
        <v>0</v>
      </c>
      <c r="G19" s="56">
        <f t="shared" si="6"/>
        <v>0</v>
      </c>
      <c r="H19" s="56">
        <f t="shared" si="6"/>
        <v>0</v>
      </c>
      <c r="I19" s="56">
        <f t="shared" si="6"/>
        <v>0</v>
      </c>
      <c r="J19" s="56">
        <f t="shared" si="6"/>
        <v>0</v>
      </c>
      <c r="K19" s="56">
        <f t="shared" si="6"/>
        <v>0</v>
      </c>
      <c r="L19" s="56" t="s">
        <v>59</v>
      </c>
      <c r="M19" s="56">
        <f t="shared" ref="M19:R19" si="7">M45</f>
        <v>0</v>
      </c>
      <c r="N19" s="56">
        <f t="shared" si="7"/>
        <v>0</v>
      </c>
      <c r="O19" s="56">
        <f t="shared" si="7"/>
        <v>0</v>
      </c>
      <c r="P19" s="56">
        <f t="shared" si="7"/>
        <v>0</v>
      </c>
      <c r="Q19" s="56">
        <f t="shared" si="7"/>
        <v>0</v>
      </c>
      <c r="R19" s="56">
        <f t="shared" si="7"/>
        <v>0</v>
      </c>
      <c r="S19" s="56" t="s">
        <v>59</v>
      </c>
      <c r="T19" s="56">
        <f t="shared" ref="T19:Y19" si="8">T45</f>
        <v>0</v>
      </c>
      <c r="U19" s="56">
        <f t="shared" si="8"/>
        <v>0</v>
      </c>
      <c r="V19" s="56">
        <f t="shared" si="8"/>
        <v>0</v>
      </c>
      <c r="W19" s="56">
        <f t="shared" si="8"/>
        <v>0</v>
      </c>
      <c r="X19" s="56">
        <f t="shared" si="8"/>
        <v>0</v>
      </c>
      <c r="Y19" s="56">
        <f t="shared" si="8"/>
        <v>0</v>
      </c>
      <c r="Z19" s="56" t="s">
        <v>59</v>
      </c>
      <c r="AA19" s="56">
        <f t="shared" ref="AA19:AF19" si="9">AA45</f>
        <v>0</v>
      </c>
      <c r="AB19" s="56">
        <f t="shared" si="9"/>
        <v>0</v>
      </c>
      <c r="AC19" s="56">
        <f t="shared" si="9"/>
        <v>0</v>
      </c>
      <c r="AD19" s="56">
        <f t="shared" si="9"/>
        <v>0</v>
      </c>
      <c r="AE19" s="56">
        <f t="shared" si="9"/>
        <v>0</v>
      </c>
      <c r="AF19" s="56">
        <f t="shared" si="9"/>
        <v>0</v>
      </c>
      <c r="AG19" s="56" t="s">
        <v>59</v>
      </c>
      <c r="AH19" s="56">
        <f t="shared" ref="AH19:AM19" si="10">AH45</f>
        <v>0</v>
      </c>
      <c r="AI19" s="56">
        <f t="shared" si="10"/>
        <v>0</v>
      </c>
      <c r="AJ19" s="56">
        <f t="shared" si="10"/>
        <v>0</v>
      </c>
      <c r="AK19" s="56">
        <f t="shared" si="10"/>
        <v>0</v>
      </c>
      <c r="AL19" s="56">
        <f t="shared" si="10"/>
        <v>0</v>
      </c>
      <c r="AM19" s="56">
        <f t="shared" si="10"/>
        <v>0</v>
      </c>
      <c r="AN19" s="56" t="s">
        <v>59</v>
      </c>
      <c r="AO19" s="56">
        <f t="shared" ref="AO19:AT19" si="11">AO45</f>
        <v>0</v>
      </c>
      <c r="AP19" s="56">
        <f t="shared" si="11"/>
        <v>0</v>
      </c>
      <c r="AQ19" s="56">
        <f t="shared" si="11"/>
        <v>0</v>
      </c>
      <c r="AR19" s="56">
        <f t="shared" si="11"/>
        <v>0</v>
      </c>
      <c r="AS19" s="56">
        <f t="shared" si="11"/>
        <v>0</v>
      </c>
      <c r="AT19" s="56">
        <f t="shared" si="11"/>
        <v>0</v>
      </c>
    </row>
    <row r="20" spans="1:46" ht="31.5">
      <c r="A20" s="52" t="s">
        <v>64</v>
      </c>
      <c r="B20" s="53" t="s">
        <v>65</v>
      </c>
      <c r="C20" s="52" t="s">
        <v>58</v>
      </c>
      <c r="D20" s="56" t="s">
        <v>59</v>
      </c>
      <c r="E20" s="56" t="s">
        <v>59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 t="s">
        <v>59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56" t="s">
        <v>59</v>
      </c>
      <c r="T20" s="56">
        <v>0</v>
      </c>
      <c r="U20" s="56">
        <v>0</v>
      </c>
      <c r="V20" s="56">
        <v>0</v>
      </c>
      <c r="W20" s="56">
        <v>0</v>
      </c>
      <c r="X20" s="56">
        <v>0</v>
      </c>
      <c r="Y20" s="56">
        <v>0</v>
      </c>
      <c r="Z20" s="56" t="s">
        <v>59</v>
      </c>
      <c r="AA20" s="56">
        <v>0</v>
      </c>
      <c r="AB20" s="56">
        <v>0</v>
      </c>
      <c r="AC20" s="56">
        <v>0</v>
      </c>
      <c r="AD20" s="56">
        <v>0</v>
      </c>
      <c r="AE20" s="56">
        <v>0</v>
      </c>
      <c r="AF20" s="56">
        <v>0</v>
      </c>
      <c r="AG20" s="56" t="s">
        <v>59</v>
      </c>
      <c r="AH20" s="56">
        <v>0</v>
      </c>
      <c r="AI20" s="56">
        <v>0</v>
      </c>
      <c r="AJ20" s="56">
        <v>0</v>
      </c>
      <c r="AK20" s="56">
        <v>0</v>
      </c>
      <c r="AL20" s="56">
        <v>0</v>
      </c>
      <c r="AM20" s="56">
        <v>0</v>
      </c>
      <c r="AN20" s="56" t="s">
        <v>59</v>
      </c>
      <c r="AO20" s="56">
        <v>0</v>
      </c>
      <c r="AP20" s="56">
        <v>0</v>
      </c>
      <c r="AQ20" s="56">
        <v>0</v>
      </c>
      <c r="AR20" s="56">
        <v>0</v>
      </c>
      <c r="AS20" s="56">
        <v>0</v>
      </c>
      <c r="AT20" s="56">
        <v>0</v>
      </c>
    </row>
    <row r="21" spans="1:46" s="39" customFormat="1">
      <c r="A21" s="32" t="s">
        <v>66</v>
      </c>
      <c r="B21" s="33" t="s">
        <v>67</v>
      </c>
      <c r="C21" s="34" t="s">
        <v>58</v>
      </c>
      <c r="D21" s="44" t="s">
        <v>59</v>
      </c>
      <c r="E21" s="44" t="str">
        <f t="shared" ref="E21:AT21" si="12">E67</f>
        <v>нд</v>
      </c>
      <c r="F21" s="44">
        <f t="shared" si="12"/>
        <v>132.50389027419391</v>
      </c>
      <c r="G21" s="44">
        <f t="shared" si="12"/>
        <v>2.0499999999999998</v>
      </c>
      <c r="H21" s="44">
        <f t="shared" si="12"/>
        <v>0</v>
      </c>
      <c r="I21" s="44">
        <f t="shared" si="12"/>
        <v>41.249999999999993</v>
      </c>
      <c r="J21" s="44">
        <f t="shared" si="12"/>
        <v>0</v>
      </c>
      <c r="K21" s="43">
        <f t="shared" si="12"/>
        <v>14</v>
      </c>
      <c r="L21" s="44" t="str">
        <f t="shared" si="12"/>
        <v>нд</v>
      </c>
      <c r="M21" s="44">
        <f t="shared" si="12"/>
        <v>140.05661054358259</v>
      </c>
      <c r="N21" s="44">
        <f t="shared" si="12"/>
        <v>1.23</v>
      </c>
      <c r="O21" s="44">
        <f t="shared" si="12"/>
        <v>0</v>
      </c>
      <c r="P21" s="44">
        <f t="shared" si="12"/>
        <v>40.089999999999996</v>
      </c>
      <c r="Q21" s="44">
        <f t="shared" si="12"/>
        <v>0</v>
      </c>
      <c r="R21" s="43">
        <f t="shared" si="12"/>
        <v>9</v>
      </c>
      <c r="S21" s="44" t="str">
        <f t="shared" si="12"/>
        <v>нд</v>
      </c>
      <c r="T21" s="44">
        <f t="shared" si="12"/>
        <v>143.99274073962644</v>
      </c>
      <c r="U21" s="44">
        <f t="shared" si="12"/>
        <v>1.55</v>
      </c>
      <c r="V21" s="44">
        <f t="shared" si="12"/>
        <v>0</v>
      </c>
      <c r="W21" s="44">
        <f t="shared" si="12"/>
        <v>39.003</v>
      </c>
      <c r="X21" s="44">
        <f t="shared" si="12"/>
        <v>0</v>
      </c>
      <c r="Y21" s="43">
        <f t="shared" si="12"/>
        <v>5</v>
      </c>
      <c r="Z21" s="44" t="str">
        <f t="shared" si="12"/>
        <v>нд</v>
      </c>
      <c r="AA21" s="44">
        <f t="shared" si="12"/>
        <v>153.00533757754175</v>
      </c>
      <c r="AB21" s="44">
        <f t="shared" si="12"/>
        <v>1.82</v>
      </c>
      <c r="AC21" s="44">
        <f t="shared" si="12"/>
        <v>0</v>
      </c>
      <c r="AD21" s="44">
        <f t="shared" si="12"/>
        <v>40.587000000000003</v>
      </c>
      <c r="AE21" s="44">
        <f t="shared" si="12"/>
        <v>0</v>
      </c>
      <c r="AF21" s="43">
        <f t="shared" si="12"/>
        <v>10</v>
      </c>
      <c r="AG21" s="44" t="str">
        <f t="shared" si="12"/>
        <v>нд</v>
      </c>
      <c r="AH21" s="44">
        <f t="shared" si="12"/>
        <v>149.33396222271182</v>
      </c>
      <c r="AI21" s="44">
        <f t="shared" si="12"/>
        <v>1.67</v>
      </c>
      <c r="AJ21" s="44">
        <f t="shared" si="12"/>
        <v>0</v>
      </c>
      <c r="AK21" s="44">
        <f t="shared" si="12"/>
        <v>44.66</v>
      </c>
      <c r="AL21" s="44">
        <f t="shared" si="12"/>
        <v>0</v>
      </c>
      <c r="AM21" s="43">
        <f t="shared" si="12"/>
        <v>3</v>
      </c>
      <c r="AN21" s="44" t="str">
        <f t="shared" si="12"/>
        <v>нд</v>
      </c>
      <c r="AO21" s="44">
        <f t="shared" si="12"/>
        <v>718.89254135765668</v>
      </c>
      <c r="AP21" s="44">
        <f t="shared" si="12"/>
        <v>8.32</v>
      </c>
      <c r="AQ21" s="44">
        <f t="shared" si="12"/>
        <v>0</v>
      </c>
      <c r="AR21" s="44">
        <f t="shared" si="12"/>
        <v>205.59000000000003</v>
      </c>
      <c r="AS21" s="44">
        <f t="shared" si="12"/>
        <v>0</v>
      </c>
      <c r="AT21" s="43">
        <f t="shared" si="12"/>
        <v>41</v>
      </c>
    </row>
    <row r="22" spans="1:46">
      <c r="A22" s="100" t="s">
        <v>68</v>
      </c>
      <c r="B22" s="101" t="s">
        <v>69</v>
      </c>
      <c r="C22" s="52" t="s">
        <v>58</v>
      </c>
      <c r="D22" s="102" t="s">
        <v>59</v>
      </c>
      <c r="E22" s="102" t="s">
        <v>59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 t="s">
        <v>59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102" t="s">
        <v>59</v>
      </c>
      <c r="T22" s="102">
        <v>0</v>
      </c>
      <c r="U22" s="102">
        <v>0</v>
      </c>
      <c r="V22" s="102">
        <v>0</v>
      </c>
      <c r="W22" s="102">
        <v>0</v>
      </c>
      <c r="X22" s="102">
        <v>0</v>
      </c>
      <c r="Y22" s="102">
        <v>0</v>
      </c>
      <c r="Z22" s="102" t="s">
        <v>59</v>
      </c>
      <c r="AA22" s="102">
        <v>0</v>
      </c>
      <c r="AB22" s="102">
        <v>0</v>
      </c>
      <c r="AC22" s="102">
        <v>0</v>
      </c>
      <c r="AD22" s="102">
        <v>0</v>
      </c>
      <c r="AE22" s="102">
        <v>0</v>
      </c>
      <c r="AF22" s="102">
        <v>0</v>
      </c>
      <c r="AG22" s="102" t="s">
        <v>59</v>
      </c>
      <c r="AH22" s="102">
        <v>0</v>
      </c>
      <c r="AI22" s="102">
        <v>0</v>
      </c>
      <c r="AJ22" s="102">
        <v>0</v>
      </c>
      <c r="AK22" s="102">
        <v>0</v>
      </c>
      <c r="AL22" s="102">
        <v>0</v>
      </c>
      <c r="AM22" s="102">
        <v>0</v>
      </c>
      <c r="AN22" s="102" t="s">
        <v>59</v>
      </c>
      <c r="AO22" s="102">
        <v>0</v>
      </c>
      <c r="AP22" s="102">
        <v>0</v>
      </c>
      <c r="AQ22" s="102">
        <v>0</v>
      </c>
      <c r="AR22" s="102">
        <v>0</v>
      </c>
      <c r="AS22" s="102">
        <v>0</v>
      </c>
      <c r="AT22" s="102">
        <v>0</v>
      </c>
    </row>
    <row r="23" spans="1:46" s="39" customFormat="1">
      <c r="A23" s="32" t="s">
        <v>70</v>
      </c>
      <c r="B23" s="33" t="s">
        <v>71</v>
      </c>
      <c r="C23" s="34" t="s">
        <v>58</v>
      </c>
      <c r="D23" s="44" t="s">
        <v>59</v>
      </c>
      <c r="E23" s="44" t="s">
        <v>59</v>
      </c>
      <c r="F23" s="44">
        <f t="shared" ref="F23:K23" si="13">F111</f>
        <v>34.217579408319999</v>
      </c>
      <c r="G23" s="44">
        <f t="shared" si="13"/>
        <v>0</v>
      </c>
      <c r="H23" s="44">
        <f t="shared" si="13"/>
        <v>0</v>
      </c>
      <c r="I23" s="44">
        <f t="shared" si="13"/>
        <v>0</v>
      </c>
      <c r="J23" s="44">
        <f t="shared" si="13"/>
        <v>0</v>
      </c>
      <c r="K23" s="44">
        <f t="shared" si="13"/>
        <v>0</v>
      </c>
      <c r="L23" s="44" t="s">
        <v>59</v>
      </c>
      <c r="M23" s="44">
        <f t="shared" ref="M23:R23" si="14">M111</f>
        <v>36.167981434594239</v>
      </c>
      <c r="N23" s="44">
        <f t="shared" si="14"/>
        <v>0</v>
      </c>
      <c r="O23" s="44">
        <f t="shared" si="14"/>
        <v>0</v>
      </c>
      <c r="P23" s="44">
        <f t="shared" si="14"/>
        <v>0</v>
      </c>
      <c r="Q23" s="44">
        <f t="shared" si="14"/>
        <v>0</v>
      </c>
      <c r="R23" s="44">
        <f t="shared" si="14"/>
        <v>0</v>
      </c>
      <c r="S23" s="44" t="s">
        <v>59</v>
      </c>
      <c r="T23" s="44">
        <f t="shared" ref="T23:Y23" si="15">T111</f>
        <v>41.571756619838645</v>
      </c>
      <c r="U23" s="44">
        <f t="shared" si="15"/>
        <v>0</v>
      </c>
      <c r="V23" s="44">
        <f t="shared" si="15"/>
        <v>0</v>
      </c>
      <c r="W23" s="44">
        <f t="shared" si="15"/>
        <v>0</v>
      </c>
      <c r="X23" s="44">
        <f t="shared" si="15"/>
        <v>0</v>
      </c>
      <c r="Y23" s="44">
        <f t="shared" si="15"/>
        <v>0</v>
      </c>
      <c r="Z23" s="44" t="s">
        <v>59</v>
      </c>
      <c r="AA23" s="44">
        <f t="shared" ref="AA23:AF23" si="16">AA111</f>
        <v>42.208510280806223</v>
      </c>
      <c r="AB23" s="44">
        <f t="shared" si="16"/>
        <v>0</v>
      </c>
      <c r="AC23" s="44">
        <f t="shared" si="16"/>
        <v>0</v>
      </c>
      <c r="AD23" s="44">
        <f t="shared" si="16"/>
        <v>0</v>
      </c>
      <c r="AE23" s="44">
        <f t="shared" si="16"/>
        <v>0</v>
      </c>
      <c r="AF23" s="44">
        <f t="shared" si="16"/>
        <v>0</v>
      </c>
      <c r="AG23" s="44" t="s">
        <v>59</v>
      </c>
      <c r="AH23" s="44">
        <f t="shared" ref="AH23:AM23" si="17">AH111</f>
        <v>55.054935408097201</v>
      </c>
      <c r="AI23" s="44">
        <f t="shared" si="17"/>
        <v>0</v>
      </c>
      <c r="AJ23" s="44">
        <f t="shared" si="17"/>
        <v>0</v>
      </c>
      <c r="AK23" s="44">
        <f t="shared" si="17"/>
        <v>0</v>
      </c>
      <c r="AL23" s="44">
        <f t="shared" si="17"/>
        <v>0</v>
      </c>
      <c r="AM23" s="44">
        <f t="shared" si="17"/>
        <v>0</v>
      </c>
      <c r="AN23" s="44" t="s">
        <v>59</v>
      </c>
      <c r="AO23" s="44">
        <f t="shared" ref="AO23:AT23" si="18">AO111</f>
        <v>209.22076315165614</v>
      </c>
      <c r="AP23" s="44">
        <f t="shared" si="18"/>
        <v>0</v>
      </c>
      <c r="AQ23" s="44">
        <f t="shared" si="18"/>
        <v>0</v>
      </c>
      <c r="AR23" s="44">
        <f t="shared" si="18"/>
        <v>0</v>
      </c>
      <c r="AS23" s="44">
        <f t="shared" si="18"/>
        <v>0</v>
      </c>
      <c r="AT23" s="44">
        <f t="shared" si="18"/>
        <v>0</v>
      </c>
    </row>
    <row r="24" spans="1:46">
      <c r="A24" s="100">
        <v>1</v>
      </c>
      <c r="B24" s="100" t="s">
        <v>72</v>
      </c>
      <c r="C24" s="52" t="s">
        <v>58</v>
      </c>
      <c r="D24" s="102" t="s">
        <v>59</v>
      </c>
      <c r="E24" s="102" t="s">
        <v>59</v>
      </c>
      <c r="F24" s="102">
        <f t="shared" ref="F24:K24" si="19">F17</f>
        <v>166.72146968251391</v>
      </c>
      <c r="G24" s="102">
        <f t="shared" si="19"/>
        <v>2.0499999999999998</v>
      </c>
      <c r="H24" s="102">
        <f t="shared" si="19"/>
        <v>0</v>
      </c>
      <c r="I24" s="102">
        <f t="shared" si="19"/>
        <v>41.249999999999993</v>
      </c>
      <c r="J24" s="102">
        <f t="shared" si="19"/>
        <v>0</v>
      </c>
      <c r="K24" s="149">
        <f t="shared" si="19"/>
        <v>14</v>
      </c>
      <c r="L24" s="102" t="s">
        <v>59</v>
      </c>
      <c r="M24" s="102">
        <f t="shared" ref="M24:R24" si="20">M17</f>
        <v>176.22459197817682</v>
      </c>
      <c r="N24" s="102">
        <f t="shared" si="20"/>
        <v>1.23</v>
      </c>
      <c r="O24" s="102">
        <f t="shared" si="20"/>
        <v>0</v>
      </c>
      <c r="P24" s="102">
        <f t="shared" si="20"/>
        <v>40.089999999999996</v>
      </c>
      <c r="Q24" s="102">
        <f t="shared" si="20"/>
        <v>0</v>
      </c>
      <c r="R24" s="149">
        <f t="shared" si="20"/>
        <v>9</v>
      </c>
      <c r="S24" s="102" t="s">
        <v>59</v>
      </c>
      <c r="T24" s="102">
        <f t="shared" ref="T24:Y24" si="21">T17</f>
        <v>185.56449735946509</v>
      </c>
      <c r="U24" s="102">
        <f t="shared" si="21"/>
        <v>1.55</v>
      </c>
      <c r="V24" s="102">
        <f t="shared" si="21"/>
        <v>0</v>
      </c>
      <c r="W24" s="102">
        <f t="shared" si="21"/>
        <v>39.003</v>
      </c>
      <c r="X24" s="102">
        <f t="shared" si="21"/>
        <v>0</v>
      </c>
      <c r="Y24" s="149">
        <f t="shared" si="21"/>
        <v>5</v>
      </c>
      <c r="Z24" s="102" t="s">
        <v>59</v>
      </c>
      <c r="AA24" s="102">
        <f t="shared" ref="AA24:AF24" si="22">AA17</f>
        <v>195.21384785834798</v>
      </c>
      <c r="AB24" s="102">
        <f t="shared" si="22"/>
        <v>1.82</v>
      </c>
      <c r="AC24" s="102">
        <f t="shared" si="22"/>
        <v>0</v>
      </c>
      <c r="AD24" s="102">
        <f t="shared" si="22"/>
        <v>40.587000000000003</v>
      </c>
      <c r="AE24" s="102">
        <f t="shared" si="22"/>
        <v>0</v>
      </c>
      <c r="AF24" s="149">
        <f t="shared" si="22"/>
        <v>10</v>
      </c>
      <c r="AG24" s="102" t="s">
        <v>59</v>
      </c>
      <c r="AH24" s="102">
        <f t="shared" ref="AH24:AM24" si="23">AH17</f>
        <v>204.38889763080903</v>
      </c>
      <c r="AI24" s="102">
        <f t="shared" si="23"/>
        <v>1.67</v>
      </c>
      <c r="AJ24" s="102">
        <f t="shared" si="23"/>
        <v>0</v>
      </c>
      <c r="AK24" s="102">
        <f t="shared" si="23"/>
        <v>44.66</v>
      </c>
      <c r="AL24" s="102">
        <f t="shared" si="23"/>
        <v>0</v>
      </c>
      <c r="AM24" s="149">
        <f t="shared" si="23"/>
        <v>3</v>
      </c>
      <c r="AN24" s="102" t="s">
        <v>59</v>
      </c>
      <c r="AO24" s="102">
        <f t="shared" ref="AO24:AT24" si="24">AO17</f>
        <v>928.1133045093128</v>
      </c>
      <c r="AP24" s="102">
        <f t="shared" si="24"/>
        <v>8.32</v>
      </c>
      <c r="AQ24" s="102">
        <f t="shared" si="24"/>
        <v>0</v>
      </c>
      <c r="AR24" s="102">
        <f t="shared" si="24"/>
        <v>205.59000000000003</v>
      </c>
      <c r="AS24" s="102">
        <f t="shared" si="24"/>
        <v>0</v>
      </c>
      <c r="AT24" s="149">
        <f t="shared" si="24"/>
        <v>41</v>
      </c>
    </row>
    <row r="25" spans="1:46">
      <c r="A25" s="52" t="s">
        <v>73</v>
      </c>
      <c r="B25" s="53" t="s">
        <v>74</v>
      </c>
      <c r="C25" s="52" t="s">
        <v>58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0</v>
      </c>
      <c r="T25" s="56">
        <v>0</v>
      </c>
      <c r="U25" s="56">
        <v>0</v>
      </c>
      <c r="V25" s="56">
        <v>0</v>
      </c>
      <c r="W25" s="56">
        <v>0</v>
      </c>
      <c r="X25" s="56">
        <v>0</v>
      </c>
      <c r="Y25" s="56">
        <v>0</v>
      </c>
      <c r="Z25" s="56">
        <v>0</v>
      </c>
      <c r="AA25" s="56">
        <v>0</v>
      </c>
      <c r="AB25" s="56">
        <v>0</v>
      </c>
      <c r="AC25" s="56">
        <v>0</v>
      </c>
      <c r="AD25" s="56">
        <v>0</v>
      </c>
      <c r="AE25" s="56">
        <v>0</v>
      </c>
      <c r="AF25" s="56">
        <v>0</v>
      </c>
      <c r="AG25" s="56">
        <v>0</v>
      </c>
      <c r="AH25" s="56">
        <v>0</v>
      </c>
      <c r="AI25" s="56">
        <v>0</v>
      </c>
      <c r="AJ25" s="56">
        <v>0</v>
      </c>
      <c r="AK25" s="56">
        <v>0</v>
      </c>
      <c r="AL25" s="56">
        <v>0</v>
      </c>
      <c r="AM25" s="56">
        <v>0</v>
      </c>
      <c r="AN25" s="56">
        <v>0</v>
      </c>
      <c r="AO25" s="56">
        <v>0</v>
      </c>
      <c r="AP25" s="56">
        <v>0</v>
      </c>
      <c r="AQ25" s="56">
        <v>0</v>
      </c>
      <c r="AR25" s="56">
        <v>0</v>
      </c>
      <c r="AS25" s="56">
        <v>0</v>
      </c>
      <c r="AT25" s="56">
        <v>0</v>
      </c>
    </row>
    <row r="26" spans="1:46" ht="31.5">
      <c r="A26" s="52" t="s">
        <v>75</v>
      </c>
      <c r="B26" s="53" t="s">
        <v>76</v>
      </c>
      <c r="C26" s="52" t="s">
        <v>58</v>
      </c>
      <c r="D26" s="56" t="s">
        <v>59</v>
      </c>
      <c r="E26" s="56" t="s">
        <v>59</v>
      </c>
      <c r="F26" s="56" t="s">
        <v>59</v>
      </c>
      <c r="G26" s="56" t="s">
        <v>59</v>
      </c>
      <c r="H26" s="56" t="s">
        <v>59</v>
      </c>
      <c r="I26" s="56" t="s">
        <v>59</v>
      </c>
      <c r="J26" s="56" t="s">
        <v>59</v>
      </c>
      <c r="K26" s="56" t="s">
        <v>59</v>
      </c>
      <c r="L26" s="56" t="s">
        <v>59</v>
      </c>
      <c r="M26" s="56" t="s">
        <v>59</v>
      </c>
      <c r="N26" s="56" t="s">
        <v>59</v>
      </c>
      <c r="O26" s="56" t="s">
        <v>59</v>
      </c>
      <c r="P26" s="56" t="s">
        <v>59</v>
      </c>
      <c r="Q26" s="56" t="s">
        <v>59</v>
      </c>
      <c r="R26" s="56" t="s">
        <v>59</v>
      </c>
      <c r="S26" s="56" t="s">
        <v>59</v>
      </c>
      <c r="T26" s="56" t="s">
        <v>59</v>
      </c>
      <c r="U26" s="56" t="s">
        <v>59</v>
      </c>
      <c r="V26" s="56" t="s">
        <v>59</v>
      </c>
      <c r="W26" s="56" t="s">
        <v>59</v>
      </c>
      <c r="X26" s="56" t="s">
        <v>59</v>
      </c>
      <c r="Y26" s="56" t="s">
        <v>59</v>
      </c>
      <c r="Z26" s="56" t="s">
        <v>59</v>
      </c>
      <c r="AA26" s="56" t="s">
        <v>59</v>
      </c>
      <c r="AB26" s="56" t="s">
        <v>59</v>
      </c>
      <c r="AC26" s="56" t="s">
        <v>59</v>
      </c>
      <c r="AD26" s="56" t="s">
        <v>59</v>
      </c>
      <c r="AE26" s="56" t="s">
        <v>59</v>
      </c>
      <c r="AF26" s="56" t="s">
        <v>59</v>
      </c>
      <c r="AG26" s="56" t="s">
        <v>59</v>
      </c>
      <c r="AH26" s="56" t="s">
        <v>59</v>
      </c>
      <c r="AI26" s="56" t="s">
        <v>59</v>
      </c>
      <c r="AJ26" s="56" t="s">
        <v>59</v>
      </c>
      <c r="AK26" s="56" t="s">
        <v>59</v>
      </c>
      <c r="AL26" s="56" t="s">
        <v>59</v>
      </c>
      <c r="AM26" s="56" t="s">
        <v>59</v>
      </c>
      <c r="AN26" s="56" t="s">
        <v>59</v>
      </c>
      <c r="AO26" s="56" t="s">
        <v>59</v>
      </c>
      <c r="AP26" s="56" t="s">
        <v>59</v>
      </c>
      <c r="AQ26" s="56" t="s">
        <v>59</v>
      </c>
      <c r="AR26" s="56" t="s">
        <v>59</v>
      </c>
      <c r="AS26" s="56" t="s">
        <v>59</v>
      </c>
      <c r="AT26" s="56" t="s">
        <v>59</v>
      </c>
    </row>
    <row r="27" spans="1:46" ht="31.5">
      <c r="A27" s="52" t="s">
        <v>77</v>
      </c>
      <c r="B27" s="53" t="s">
        <v>78</v>
      </c>
      <c r="C27" s="52" t="s">
        <v>58</v>
      </c>
      <c r="D27" s="56" t="s">
        <v>59</v>
      </c>
      <c r="E27" s="56" t="s">
        <v>59</v>
      </c>
      <c r="F27" s="56" t="s">
        <v>59</v>
      </c>
      <c r="G27" s="56" t="s">
        <v>59</v>
      </c>
      <c r="H27" s="56" t="s">
        <v>59</v>
      </c>
      <c r="I27" s="56" t="s">
        <v>59</v>
      </c>
      <c r="J27" s="56" t="s">
        <v>59</v>
      </c>
      <c r="K27" s="56" t="s">
        <v>59</v>
      </c>
      <c r="L27" s="56" t="s">
        <v>59</v>
      </c>
      <c r="M27" s="56" t="s">
        <v>59</v>
      </c>
      <c r="N27" s="56" t="s">
        <v>59</v>
      </c>
      <c r="O27" s="56" t="s">
        <v>59</v>
      </c>
      <c r="P27" s="56" t="s">
        <v>59</v>
      </c>
      <c r="Q27" s="56" t="s">
        <v>59</v>
      </c>
      <c r="R27" s="56" t="s">
        <v>59</v>
      </c>
      <c r="S27" s="56" t="s">
        <v>59</v>
      </c>
      <c r="T27" s="56" t="s">
        <v>59</v>
      </c>
      <c r="U27" s="56" t="s">
        <v>59</v>
      </c>
      <c r="V27" s="56" t="s">
        <v>59</v>
      </c>
      <c r="W27" s="56" t="s">
        <v>59</v>
      </c>
      <c r="X27" s="56" t="s">
        <v>59</v>
      </c>
      <c r="Y27" s="56" t="s">
        <v>59</v>
      </c>
      <c r="Z27" s="56" t="s">
        <v>59</v>
      </c>
      <c r="AA27" s="56" t="s">
        <v>59</v>
      </c>
      <c r="AB27" s="56" t="s">
        <v>59</v>
      </c>
      <c r="AC27" s="56" t="s">
        <v>59</v>
      </c>
      <c r="AD27" s="56" t="s">
        <v>59</v>
      </c>
      <c r="AE27" s="56" t="s">
        <v>59</v>
      </c>
      <c r="AF27" s="56" t="s">
        <v>59</v>
      </c>
      <c r="AG27" s="56" t="s">
        <v>59</v>
      </c>
      <c r="AH27" s="56" t="s">
        <v>59</v>
      </c>
      <c r="AI27" s="56" t="s">
        <v>59</v>
      </c>
      <c r="AJ27" s="56" t="s">
        <v>59</v>
      </c>
      <c r="AK27" s="56" t="s">
        <v>59</v>
      </c>
      <c r="AL27" s="56" t="s">
        <v>59</v>
      </c>
      <c r="AM27" s="56" t="s">
        <v>59</v>
      </c>
      <c r="AN27" s="56" t="s">
        <v>59</v>
      </c>
      <c r="AO27" s="56" t="s">
        <v>59</v>
      </c>
      <c r="AP27" s="56" t="s">
        <v>59</v>
      </c>
      <c r="AQ27" s="56" t="s">
        <v>59</v>
      </c>
      <c r="AR27" s="56" t="s">
        <v>59</v>
      </c>
      <c r="AS27" s="56" t="s">
        <v>59</v>
      </c>
      <c r="AT27" s="56" t="s">
        <v>59</v>
      </c>
    </row>
    <row r="28" spans="1:46" ht="31.5">
      <c r="A28" s="52" t="s">
        <v>79</v>
      </c>
      <c r="B28" s="53" t="s">
        <v>80</v>
      </c>
      <c r="C28" s="52" t="s">
        <v>58</v>
      </c>
      <c r="D28" s="56" t="s">
        <v>59</v>
      </c>
      <c r="E28" s="56" t="s">
        <v>59</v>
      </c>
      <c r="F28" s="56" t="s">
        <v>59</v>
      </c>
      <c r="G28" s="56" t="s">
        <v>59</v>
      </c>
      <c r="H28" s="56" t="s">
        <v>59</v>
      </c>
      <c r="I28" s="56" t="s">
        <v>59</v>
      </c>
      <c r="J28" s="56" t="s">
        <v>59</v>
      </c>
      <c r="K28" s="56" t="s">
        <v>59</v>
      </c>
      <c r="L28" s="56" t="s">
        <v>59</v>
      </c>
      <c r="M28" s="56" t="s">
        <v>59</v>
      </c>
      <c r="N28" s="56" t="s">
        <v>59</v>
      </c>
      <c r="O28" s="56" t="s">
        <v>59</v>
      </c>
      <c r="P28" s="56" t="s">
        <v>59</v>
      </c>
      <c r="Q28" s="56" t="s">
        <v>59</v>
      </c>
      <c r="R28" s="56" t="s">
        <v>59</v>
      </c>
      <c r="S28" s="56" t="s">
        <v>59</v>
      </c>
      <c r="T28" s="56" t="s">
        <v>59</v>
      </c>
      <c r="U28" s="56" t="s">
        <v>59</v>
      </c>
      <c r="V28" s="56" t="s">
        <v>59</v>
      </c>
      <c r="W28" s="56" t="s">
        <v>59</v>
      </c>
      <c r="X28" s="56" t="s">
        <v>59</v>
      </c>
      <c r="Y28" s="56" t="s">
        <v>59</v>
      </c>
      <c r="Z28" s="56" t="s">
        <v>59</v>
      </c>
      <c r="AA28" s="56" t="s">
        <v>59</v>
      </c>
      <c r="AB28" s="56" t="s">
        <v>59</v>
      </c>
      <c r="AC28" s="56" t="s">
        <v>59</v>
      </c>
      <c r="AD28" s="56" t="s">
        <v>59</v>
      </c>
      <c r="AE28" s="56" t="s">
        <v>59</v>
      </c>
      <c r="AF28" s="56" t="s">
        <v>59</v>
      </c>
      <c r="AG28" s="56" t="s">
        <v>59</v>
      </c>
      <c r="AH28" s="56" t="s">
        <v>59</v>
      </c>
      <c r="AI28" s="56" t="s">
        <v>59</v>
      </c>
      <c r="AJ28" s="56" t="s">
        <v>59</v>
      </c>
      <c r="AK28" s="56" t="s">
        <v>59</v>
      </c>
      <c r="AL28" s="56" t="s">
        <v>59</v>
      </c>
      <c r="AM28" s="56" t="s">
        <v>59</v>
      </c>
      <c r="AN28" s="56" t="s">
        <v>59</v>
      </c>
      <c r="AO28" s="56" t="s">
        <v>59</v>
      </c>
      <c r="AP28" s="56" t="s">
        <v>59</v>
      </c>
      <c r="AQ28" s="56" t="s">
        <v>59</v>
      </c>
      <c r="AR28" s="56" t="s">
        <v>59</v>
      </c>
      <c r="AS28" s="56" t="s">
        <v>59</v>
      </c>
      <c r="AT28" s="56" t="s">
        <v>59</v>
      </c>
    </row>
    <row r="29" spans="1:46" ht="31.5">
      <c r="A29" s="52" t="s">
        <v>81</v>
      </c>
      <c r="B29" s="53" t="s">
        <v>82</v>
      </c>
      <c r="C29" s="52" t="s">
        <v>58</v>
      </c>
      <c r="D29" s="56" t="s">
        <v>59</v>
      </c>
      <c r="E29" s="56" t="s">
        <v>59</v>
      </c>
      <c r="F29" s="56" t="s">
        <v>59</v>
      </c>
      <c r="G29" s="56" t="s">
        <v>59</v>
      </c>
      <c r="H29" s="56" t="s">
        <v>59</v>
      </c>
      <c r="I29" s="56" t="s">
        <v>59</v>
      </c>
      <c r="J29" s="56" t="s">
        <v>59</v>
      </c>
      <c r="K29" s="56" t="s">
        <v>59</v>
      </c>
      <c r="L29" s="56" t="s">
        <v>59</v>
      </c>
      <c r="M29" s="56" t="s">
        <v>59</v>
      </c>
      <c r="N29" s="56" t="s">
        <v>59</v>
      </c>
      <c r="O29" s="56" t="s">
        <v>59</v>
      </c>
      <c r="P29" s="56" t="s">
        <v>59</v>
      </c>
      <c r="Q29" s="56" t="s">
        <v>59</v>
      </c>
      <c r="R29" s="56" t="s">
        <v>59</v>
      </c>
      <c r="S29" s="56" t="s">
        <v>59</v>
      </c>
      <c r="T29" s="56" t="s">
        <v>59</v>
      </c>
      <c r="U29" s="56" t="s">
        <v>59</v>
      </c>
      <c r="V29" s="56" t="s">
        <v>59</v>
      </c>
      <c r="W29" s="56" t="s">
        <v>59</v>
      </c>
      <c r="X29" s="56" t="s">
        <v>59</v>
      </c>
      <c r="Y29" s="56" t="s">
        <v>59</v>
      </c>
      <c r="Z29" s="56" t="s">
        <v>59</v>
      </c>
      <c r="AA29" s="56" t="s">
        <v>59</v>
      </c>
      <c r="AB29" s="56" t="s">
        <v>59</v>
      </c>
      <c r="AC29" s="56" t="s">
        <v>59</v>
      </c>
      <c r="AD29" s="56" t="s">
        <v>59</v>
      </c>
      <c r="AE29" s="56" t="s">
        <v>59</v>
      </c>
      <c r="AF29" s="56" t="s">
        <v>59</v>
      </c>
      <c r="AG29" s="56" t="s">
        <v>59</v>
      </c>
      <c r="AH29" s="56" t="s">
        <v>59</v>
      </c>
      <c r="AI29" s="56" t="s">
        <v>59</v>
      </c>
      <c r="AJ29" s="56" t="s">
        <v>59</v>
      </c>
      <c r="AK29" s="56" t="s">
        <v>59</v>
      </c>
      <c r="AL29" s="56" t="s">
        <v>59</v>
      </c>
      <c r="AM29" s="56" t="s">
        <v>59</v>
      </c>
      <c r="AN29" s="56" t="s">
        <v>59</v>
      </c>
      <c r="AO29" s="56" t="s">
        <v>59</v>
      </c>
      <c r="AP29" s="56" t="s">
        <v>59</v>
      </c>
      <c r="AQ29" s="56" t="s">
        <v>59</v>
      </c>
      <c r="AR29" s="56" t="s">
        <v>59</v>
      </c>
      <c r="AS29" s="56" t="s">
        <v>59</v>
      </c>
      <c r="AT29" s="56" t="s">
        <v>59</v>
      </c>
    </row>
    <row r="30" spans="1:46" ht="31.5">
      <c r="A30" s="52" t="s">
        <v>83</v>
      </c>
      <c r="B30" s="53" t="s">
        <v>84</v>
      </c>
      <c r="C30" s="52" t="s">
        <v>85</v>
      </c>
      <c r="D30" s="56" t="s">
        <v>59</v>
      </c>
      <c r="E30" s="56" t="s">
        <v>59</v>
      </c>
      <c r="F30" s="56" t="s">
        <v>59</v>
      </c>
      <c r="G30" s="56" t="s">
        <v>59</v>
      </c>
      <c r="H30" s="56" t="s">
        <v>59</v>
      </c>
      <c r="I30" s="56" t="s">
        <v>59</v>
      </c>
      <c r="J30" s="56" t="s">
        <v>59</v>
      </c>
      <c r="K30" s="56" t="s">
        <v>59</v>
      </c>
      <c r="L30" s="56" t="s">
        <v>59</v>
      </c>
      <c r="M30" s="56" t="s">
        <v>59</v>
      </c>
      <c r="N30" s="56" t="s">
        <v>59</v>
      </c>
      <c r="O30" s="56" t="s">
        <v>59</v>
      </c>
      <c r="P30" s="56" t="s">
        <v>59</v>
      </c>
      <c r="Q30" s="56" t="s">
        <v>59</v>
      </c>
      <c r="R30" s="56" t="s">
        <v>59</v>
      </c>
      <c r="S30" s="56" t="s">
        <v>59</v>
      </c>
      <c r="T30" s="56" t="s">
        <v>59</v>
      </c>
      <c r="U30" s="56" t="s">
        <v>59</v>
      </c>
      <c r="V30" s="56" t="s">
        <v>59</v>
      </c>
      <c r="W30" s="56" t="s">
        <v>59</v>
      </c>
      <c r="X30" s="56" t="s">
        <v>59</v>
      </c>
      <c r="Y30" s="56" t="s">
        <v>59</v>
      </c>
      <c r="Z30" s="56" t="s">
        <v>59</v>
      </c>
      <c r="AA30" s="56" t="s">
        <v>59</v>
      </c>
      <c r="AB30" s="56" t="s">
        <v>59</v>
      </c>
      <c r="AC30" s="56" t="s">
        <v>59</v>
      </c>
      <c r="AD30" s="56" t="s">
        <v>59</v>
      </c>
      <c r="AE30" s="56" t="s">
        <v>59</v>
      </c>
      <c r="AF30" s="56" t="s">
        <v>59</v>
      </c>
      <c r="AG30" s="56" t="s">
        <v>59</v>
      </c>
      <c r="AH30" s="56" t="s">
        <v>59</v>
      </c>
      <c r="AI30" s="56" t="s">
        <v>59</v>
      </c>
      <c r="AJ30" s="56" t="s">
        <v>59</v>
      </c>
      <c r="AK30" s="56" t="s">
        <v>59</v>
      </c>
      <c r="AL30" s="56" t="s">
        <v>59</v>
      </c>
      <c r="AM30" s="56" t="s">
        <v>59</v>
      </c>
      <c r="AN30" s="56" t="s">
        <v>59</v>
      </c>
      <c r="AO30" s="56" t="s">
        <v>59</v>
      </c>
      <c r="AP30" s="56" t="s">
        <v>59</v>
      </c>
      <c r="AQ30" s="56" t="s">
        <v>59</v>
      </c>
      <c r="AR30" s="56" t="s">
        <v>59</v>
      </c>
      <c r="AS30" s="56" t="s">
        <v>59</v>
      </c>
      <c r="AT30" s="56" t="s">
        <v>59</v>
      </c>
    </row>
    <row r="31" spans="1:46" ht="31.5">
      <c r="A31" s="52" t="s">
        <v>86</v>
      </c>
      <c r="B31" s="103" t="s">
        <v>87</v>
      </c>
      <c r="C31" s="52" t="s">
        <v>58</v>
      </c>
      <c r="D31" s="56" t="s">
        <v>59</v>
      </c>
      <c r="E31" s="56" t="s">
        <v>59</v>
      </c>
      <c r="F31" s="56" t="s">
        <v>59</v>
      </c>
      <c r="G31" s="56" t="s">
        <v>59</v>
      </c>
      <c r="H31" s="56" t="s">
        <v>59</v>
      </c>
      <c r="I31" s="56" t="s">
        <v>59</v>
      </c>
      <c r="J31" s="56" t="s">
        <v>59</v>
      </c>
      <c r="K31" s="56" t="s">
        <v>59</v>
      </c>
      <c r="L31" s="56" t="s">
        <v>59</v>
      </c>
      <c r="M31" s="56" t="s">
        <v>59</v>
      </c>
      <c r="N31" s="56" t="s">
        <v>59</v>
      </c>
      <c r="O31" s="56" t="s">
        <v>59</v>
      </c>
      <c r="P31" s="56" t="s">
        <v>59</v>
      </c>
      <c r="Q31" s="56" t="s">
        <v>59</v>
      </c>
      <c r="R31" s="56" t="s">
        <v>59</v>
      </c>
      <c r="S31" s="56" t="s">
        <v>59</v>
      </c>
      <c r="T31" s="56" t="s">
        <v>59</v>
      </c>
      <c r="U31" s="56" t="s">
        <v>59</v>
      </c>
      <c r="V31" s="56" t="s">
        <v>59</v>
      </c>
      <c r="W31" s="56" t="s">
        <v>59</v>
      </c>
      <c r="X31" s="56" t="s">
        <v>59</v>
      </c>
      <c r="Y31" s="56" t="s">
        <v>59</v>
      </c>
      <c r="Z31" s="56" t="s">
        <v>59</v>
      </c>
      <c r="AA31" s="56" t="s">
        <v>59</v>
      </c>
      <c r="AB31" s="56" t="s">
        <v>59</v>
      </c>
      <c r="AC31" s="56" t="s">
        <v>59</v>
      </c>
      <c r="AD31" s="56" t="s">
        <v>59</v>
      </c>
      <c r="AE31" s="56" t="s">
        <v>59</v>
      </c>
      <c r="AF31" s="56" t="s">
        <v>59</v>
      </c>
      <c r="AG31" s="56" t="s">
        <v>59</v>
      </c>
      <c r="AH31" s="56" t="s">
        <v>59</v>
      </c>
      <c r="AI31" s="56" t="s">
        <v>59</v>
      </c>
      <c r="AJ31" s="56" t="s">
        <v>59</v>
      </c>
      <c r="AK31" s="56" t="s">
        <v>59</v>
      </c>
      <c r="AL31" s="56" t="s">
        <v>59</v>
      </c>
      <c r="AM31" s="56" t="s">
        <v>59</v>
      </c>
      <c r="AN31" s="56" t="s">
        <v>59</v>
      </c>
      <c r="AO31" s="56" t="s">
        <v>59</v>
      </c>
      <c r="AP31" s="56" t="s">
        <v>59</v>
      </c>
      <c r="AQ31" s="56" t="s">
        <v>59</v>
      </c>
      <c r="AR31" s="56" t="s">
        <v>59</v>
      </c>
      <c r="AS31" s="56" t="s">
        <v>59</v>
      </c>
      <c r="AT31" s="56" t="s">
        <v>59</v>
      </c>
    </row>
    <row r="32" spans="1:46" ht="31.5">
      <c r="A32" s="52" t="s">
        <v>88</v>
      </c>
      <c r="B32" s="53" t="s">
        <v>89</v>
      </c>
      <c r="C32" s="52" t="s">
        <v>58</v>
      </c>
      <c r="D32" s="56" t="s">
        <v>59</v>
      </c>
      <c r="E32" s="56" t="s">
        <v>59</v>
      </c>
      <c r="F32" s="56" t="s">
        <v>59</v>
      </c>
      <c r="G32" s="56" t="s">
        <v>59</v>
      </c>
      <c r="H32" s="56" t="s">
        <v>59</v>
      </c>
      <c r="I32" s="56" t="s">
        <v>59</v>
      </c>
      <c r="J32" s="56" t="s">
        <v>59</v>
      </c>
      <c r="K32" s="56" t="s">
        <v>59</v>
      </c>
      <c r="L32" s="56" t="s">
        <v>59</v>
      </c>
      <c r="M32" s="56" t="s">
        <v>59</v>
      </c>
      <c r="N32" s="56" t="s">
        <v>59</v>
      </c>
      <c r="O32" s="56" t="s">
        <v>59</v>
      </c>
      <c r="P32" s="56" t="s">
        <v>59</v>
      </c>
      <c r="Q32" s="56" t="s">
        <v>59</v>
      </c>
      <c r="R32" s="56" t="s">
        <v>59</v>
      </c>
      <c r="S32" s="56" t="s">
        <v>59</v>
      </c>
      <c r="T32" s="56" t="s">
        <v>59</v>
      </c>
      <c r="U32" s="56" t="s">
        <v>59</v>
      </c>
      <c r="V32" s="56" t="s">
        <v>59</v>
      </c>
      <c r="W32" s="56" t="s">
        <v>59</v>
      </c>
      <c r="X32" s="56" t="s">
        <v>59</v>
      </c>
      <c r="Y32" s="56" t="s">
        <v>59</v>
      </c>
      <c r="Z32" s="56" t="s">
        <v>59</v>
      </c>
      <c r="AA32" s="56" t="s">
        <v>59</v>
      </c>
      <c r="AB32" s="56" t="s">
        <v>59</v>
      </c>
      <c r="AC32" s="56" t="s">
        <v>59</v>
      </c>
      <c r="AD32" s="56" t="s">
        <v>59</v>
      </c>
      <c r="AE32" s="56" t="s">
        <v>59</v>
      </c>
      <c r="AF32" s="56" t="s">
        <v>59</v>
      </c>
      <c r="AG32" s="56" t="s">
        <v>59</v>
      </c>
      <c r="AH32" s="56" t="s">
        <v>59</v>
      </c>
      <c r="AI32" s="56" t="s">
        <v>59</v>
      </c>
      <c r="AJ32" s="56" t="s">
        <v>59</v>
      </c>
      <c r="AK32" s="56" t="s">
        <v>59</v>
      </c>
      <c r="AL32" s="56" t="s">
        <v>59</v>
      </c>
      <c r="AM32" s="56" t="s">
        <v>59</v>
      </c>
      <c r="AN32" s="56" t="s">
        <v>59</v>
      </c>
      <c r="AO32" s="56" t="s">
        <v>59</v>
      </c>
      <c r="AP32" s="56" t="s">
        <v>59</v>
      </c>
      <c r="AQ32" s="56" t="s">
        <v>59</v>
      </c>
      <c r="AR32" s="56" t="s">
        <v>59</v>
      </c>
      <c r="AS32" s="56" t="s">
        <v>59</v>
      </c>
      <c r="AT32" s="56" t="s">
        <v>59</v>
      </c>
    </row>
    <row r="33" spans="1:46" ht="31.5">
      <c r="A33" s="52" t="s">
        <v>90</v>
      </c>
      <c r="B33" s="53" t="s">
        <v>91</v>
      </c>
      <c r="C33" s="52" t="s">
        <v>58</v>
      </c>
      <c r="D33" s="56" t="s">
        <v>59</v>
      </c>
      <c r="E33" s="56" t="s">
        <v>59</v>
      </c>
      <c r="F33" s="56" t="s">
        <v>59</v>
      </c>
      <c r="G33" s="56" t="s">
        <v>59</v>
      </c>
      <c r="H33" s="56" t="s">
        <v>59</v>
      </c>
      <c r="I33" s="56" t="s">
        <v>59</v>
      </c>
      <c r="J33" s="56" t="s">
        <v>59</v>
      </c>
      <c r="K33" s="56" t="s">
        <v>59</v>
      </c>
      <c r="L33" s="56" t="s">
        <v>59</v>
      </c>
      <c r="M33" s="56" t="s">
        <v>59</v>
      </c>
      <c r="N33" s="56" t="s">
        <v>59</v>
      </c>
      <c r="O33" s="56" t="s">
        <v>59</v>
      </c>
      <c r="P33" s="56" t="s">
        <v>59</v>
      </c>
      <c r="Q33" s="56" t="s">
        <v>59</v>
      </c>
      <c r="R33" s="56" t="s">
        <v>59</v>
      </c>
      <c r="S33" s="56" t="s">
        <v>59</v>
      </c>
      <c r="T33" s="56" t="s">
        <v>59</v>
      </c>
      <c r="U33" s="56" t="s">
        <v>59</v>
      </c>
      <c r="V33" s="56" t="s">
        <v>59</v>
      </c>
      <c r="W33" s="56" t="s">
        <v>59</v>
      </c>
      <c r="X33" s="56" t="s">
        <v>59</v>
      </c>
      <c r="Y33" s="56" t="s">
        <v>59</v>
      </c>
      <c r="Z33" s="56" t="s">
        <v>59</v>
      </c>
      <c r="AA33" s="56" t="s">
        <v>59</v>
      </c>
      <c r="AB33" s="56" t="s">
        <v>59</v>
      </c>
      <c r="AC33" s="56" t="s">
        <v>59</v>
      </c>
      <c r="AD33" s="56" t="s">
        <v>59</v>
      </c>
      <c r="AE33" s="56" t="s">
        <v>59</v>
      </c>
      <c r="AF33" s="56" t="s">
        <v>59</v>
      </c>
      <c r="AG33" s="56" t="s">
        <v>59</v>
      </c>
      <c r="AH33" s="56" t="s">
        <v>59</v>
      </c>
      <c r="AI33" s="56" t="s">
        <v>59</v>
      </c>
      <c r="AJ33" s="56" t="s">
        <v>59</v>
      </c>
      <c r="AK33" s="56" t="s">
        <v>59</v>
      </c>
      <c r="AL33" s="56" t="s">
        <v>59</v>
      </c>
      <c r="AM33" s="56" t="s">
        <v>59</v>
      </c>
      <c r="AN33" s="56" t="s">
        <v>59</v>
      </c>
      <c r="AO33" s="56" t="s">
        <v>59</v>
      </c>
      <c r="AP33" s="56" t="s">
        <v>59</v>
      </c>
      <c r="AQ33" s="56" t="s">
        <v>59</v>
      </c>
      <c r="AR33" s="56" t="s">
        <v>59</v>
      </c>
      <c r="AS33" s="56" t="s">
        <v>59</v>
      </c>
      <c r="AT33" s="56" t="s">
        <v>59</v>
      </c>
    </row>
    <row r="34" spans="1:46">
      <c r="A34" s="52" t="s">
        <v>92</v>
      </c>
      <c r="B34" s="53" t="s">
        <v>93</v>
      </c>
      <c r="C34" s="52" t="s">
        <v>58</v>
      </c>
      <c r="D34" s="56" t="s">
        <v>59</v>
      </c>
      <c r="E34" s="56" t="s">
        <v>59</v>
      </c>
      <c r="F34" s="56" t="s">
        <v>59</v>
      </c>
      <c r="G34" s="56" t="s">
        <v>59</v>
      </c>
      <c r="H34" s="56" t="s">
        <v>59</v>
      </c>
      <c r="I34" s="56" t="s">
        <v>59</v>
      </c>
      <c r="J34" s="56" t="s">
        <v>59</v>
      </c>
      <c r="K34" s="56" t="s">
        <v>59</v>
      </c>
      <c r="L34" s="56" t="s">
        <v>59</v>
      </c>
      <c r="M34" s="56" t="s">
        <v>59</v>
      </c>
      <c r="N34" s="56" t="s">
        <v>59</v>
      </c>
      <c r="O34" s="56" t="s">
        <v>59</v>
      </c>
      <c r="P34" s="56" t="s">
        <v>59</v>
      </c>
      <c r="Q34" s="56" t="s">
        <v>59</v>
      </c>
      <c r="R34" s="56" t="s">
        <v>59</v>
      </c>
      <c r="S34" s="56" t="s">
        <v>59</v>
      </c>
      <c r="T34" s="56" t="s">
        <v>59</v>
      </c>
      <c r="U34" s="56" t="s">
        <v>59</v>
      </c>
      <c r="V34" s="56" t="s">
        <v>59</v>
      </c>
      <c r="W34" s="56" t="s">
        <v>59</v>
      </c>
      <c r="X34" s="56" t="s">
        <v>59</v>
      </c>
      <c r="Y34" s="56" t="s">
        <v>59</v>
      </c>
      <c r="Z34" s="56" t="s">
        <v>59</v>
      </c>
      <c r="AA34" s="56" t="s">
        <v>59</v>
      </c>
      <c r="AB34" s="56" t="s">
        <v>59</v>
      </c>
      <c r="AC34" s="56" t="s">
        <v>59</v>
      </c>
      <c r="AD34" s="56" t="s">
        <v>59</v>
      </c>
      <c r="AE34" s="56" t="s">
        <v>59</v>
      </c>
      <c r="AF34" s="56" t="s">
        <v>59</v>
      </c>
      <c r="AG34" s="56" t="s">
        <v>59</v>
      </c>
      <c r="AH34" s="56" t="s">
        <v>59</v>
      </c>
      <c r="AI34" s="56" t="s">
        <v>59</v>
      </c>
      <c r="AJ34" s="56" t="s">
        <v>59</v>
      </c>
      <c r="AK34" s="56" t="s">
        <v>59</v>
      </c>
      <c r="AL34" s="56" t="s">
        <v>59</v>
      </c>
      <c r="AM34" s="56" t="s">
        <v>59</v>
      </c>
      <c r="AN34" s="56" t="s">
        <v>59</v>
      </c>
      <c r="AO34" s="56" t="s">
        <v>59</v>
      </c>
      <c r="AP34" s="56" t="s">
        <v>59</v>
      </c>
      <c r="AQ34" s="56" t="s">
        <v>59</v>
      </c>
      <c r="AR34" s="56" t="s">
        <v>59</v>
      </c>
      <c r="AS34" s="56" t="s">
        <v>59</v>
      </c>
      <c r="AT34" s="56" t="s">
        <v>59</v>
      </c>
    </row>
    <row r="35" spans="1:46" ht="63">
      <c r="A35" s="52" t="s">
        <v>92</v>
      </c>
      <c r="B35" s="53" t="s">
        <v>94</v>
      </c>
      <c r="C35" s="52" t="s">
        <v>58</v>
      </c>
      <c r="D35" s="56" t="s">
        <v>59</v>
      </c>
      <c r="E35" s="56" t="s">
        <v>59</v>
      </c>
      <c r="F35" s="56" t="s">
        <v>59</v>
      </c>
      <c r="G35" s="56" t="s">
        <v>59</v>
      </c>
      <c r="H35" s="56" t="s">
        <v>59</v>
      </c>
      <c r="I35" s="56" t="s">
        <v>59</v>
      </c>
      <c r="J35" s="56" t="s">
        <v>59</v>
      </c>
      <c r="K35" s="56" t="s">
        <v>59</v>
      </c>
      <c r="L35" s="56" t="s">
        <v>59</v>
      </c>
      <c r="M35" s="56" t="s">
        <v>59</v>
      </c>
      <c r="N35" s="56" t="s">
        <v>59</v>
      </c>
      <c r="O35" s="56" t="s">
        <v>59</v>
      </c>
      <c r="P35" s="56" t="s">
        <v>59</v>
      </c>
      <c r="Q35" s="56" t="s">
        <v>59</v>
      </c>
      <c r="R35" s="56" t="s">
        <v>59</v>
      </c>
      <c r="S35" s="56" t="s">
        <v>59</v>
      </c>
      <c r="T35" s="56" t="s">
        <v>59</v>
      </c>
      <c r="U35" s="56" t="s">
        <v>59</v>
      </c>
      <c r="V35" s="56" t="s">
        <v>59</v>
      </c>
      <c r="W35" s="56" t="s">
        <v>59</v>
      </c>
      <c r="X35" s="56" t="s">
        <v>59</v>
      </c>
      <c r="Y35" s="56" t="s">
        <v>59</v>
      </c>
      <c r="Z35" s="56" t="s">
        <v>59</v>
      </c>
      <c r="AA35" s="56" t="s">
        <v>59</v>
      </c>
      <c r="AB35" s="56" t="s">
        <v>59</v>
      </c>
      <c r="AC35" s="56" t="s">
        <v>59</v>
      </c>
      <c r="AD35" s="56" t="s">
        <v>59</v>
      </c>
      <c r="AE35" s="56" t="s">
        <v>59</v>
      </c>
      <c r="AF35" s="56" t="s">
        <v>59</v>
      </c>
      <c r="AG35" s="56" t="s">
        <v>59</v>
      </c>
      <c r="AH35" s="56" t="s">
        <v>59</v>
      </c>
      <c r="AI35" s="56" t="s">
        <v>59</v>
      </c>
      <c r="AJ35" s="56" t="s">
        <v>59</v>
      </c>
      <c r="AK35" s="56" t="s">
        <v>59</v>
      </c>
      <c r="AL35" s="56" t="s">
        <v>59</v>
      </c>
      <c r="AM35" s="56" t="s">
        <v>59</v>
      </c>
      <c r="AN35" s="56" t="s">
        <v>59</v>
      </c>
      <c r="AO35" s="56" t="s">
        <v>59</v>
      </c>
      <c r="AP35" s="56" t="s">
        <v>59</v>
      </c>
      <c r="AQ35" s="56" t="s">
        <v>59</v>
      </c>
      <c r="AR35" s="56" t="s">
        <v>59</v>
      </c>
      <c r="AS35" s="56" t="s">
        <v>59</v>
      </c>
      <c r="AT35" s="56" t="s">
        <v>59</v>
      </c>
    </row>
    <row r="36" spans="1:46" ht="47.25">
      <c r="A36" s="52" t="s">
        <v>92</v>
      </c>
      <c r="B36" s="53" t="s">
        <v>95</v>
      </c>
      <c r="C36" s="52" t="s">
        <v>58</v>
      </c>
      <c r="D36" s="56" t="s">
        <v>59</v>
      </c>
      <c r="E36" s="56" t="s">
        <v>59</v>
      </c>
      <c r="F36" s="56" t="s">
        <v>59</v>
      </c>
      <c r="G36" s="56" t="s">
        <v>59</v>
      </c>
      <c r="H36" s="56" t="s">
        <v>59</v>
      </c>
      <c r="I36" s="56" t="s">
        <v>59</v>
      </c>
      <c r="J36" s="56" t="s">
        <v>59</v>
      </c>
      <c r="K36" s="56" t="s">
        <v>59</v>
      </c>
      <c r="L36" s="56" t="s">
        <v>59</v>
      </c>
      <c r="M36" s="56" t="s">
        <v>59</v>
      </c>
      <c r="N36" s="56" t="s">
        <v>59</v>
      </c>
      <c r="O36" s="56" t="s">
        <v>59</v>
      </c>
      <c r="P36" s="56" t="s">
        <v>59</v>
      </c>
      <c r="Q36" s="56" t="s">
        <v>59</v>
      </c>
      <c r="R36" s="56" t="s">
        <v>59</v>
      </c>
      <c r="S36" s="56" t="s">
        <v>59</v>
      </c>
      <c r="T36" s="56" t="s">
        <v>59</v>
      </c>
      <c r="U36" s="56" t="s">
        <v>59</v>
      </c>
      <c r="V36" s="56" t="s">
        <v>59</v>
      </c>
      <c r="W36" s="56" t="s">
        <v>59</v>
      </c>
      <c r="X36" s="56" t="s">
        <v>59</v>
      </c>
      <c r="Y36" s="56" t="s">
        <v>59</v>
      </c>
      <c r="Z36" s="56" t="s">
        <v>59</v>
      </c>
      <c r="AA36" s="56" t="s">
        <v>59</v>
      </c>
      <c r="AB36" s="56" t="s">
        <v>59</v>
      </c>
      <c r="AC36" s="56" t="s">
        <v>59</v>
      </c>
      <c r="AD36" s="56" t="s">
        <v>59</v>
      </c>
      <c r="AE36" s="56" t="s">
        <v>59</v>
      </c>
      <c r="AF36" s="56" t="s">
        <v>59</v>
      </c>
      <c r="AG36" s="56" t="s">
        <v>59</v>
      </c>
      <c r="AH36" s="56" t="s">
        <v>59</v>
      </c>
      <c r="AI36" s="56" t="s">
        <v>59</v>
      </c>
      <c r="AJ36" s="56" t="s">
        <v>59</v>
      </c>
      <c r="AK36" s="56" t="s">
        <v>59</v>
      </c>
      <c r="AL36" s="56" t="s">
        <v>59</v>
      </c>
      <c r="AM36" s="56" t="s">
        <v>59</v>
      </c>
      <c r="AN36" s="56" t="s">
        <v>59</v>
      </c>
      <c r="AO36" s="56" t="s">
        <v>59</v>
      </c>
      <c r="AP36" s="56" t="s">
        <v>59</v>
      </c>
      <c r="AQ36" s="56" t="s">
        <v>59</v>
      </c>
      <c r="AR36" s="56" t="s">
        <v>59</v>
      </c>
      <c r="AS36" s="56" t="s">
        <v>59</v>
      </c>
      <c r="AT36" s="56" t="s">
        <v>59</v>
      </c>
    </row>
    <row r="37" spans="1:46" ht="47.25">
      <c r="A37" s="52" t="s">
        <v>92</v>
      </c>
      <c r="B37" s="53" t="s">
        <v>96</v>
      </c>
      <c r="C37" s="52" t="s">
        <v>58</v>
      </c>
      <c r="D37" s="56" t="s">
        <v>59</v>
      </c>
      <c r="E37" s="56" t="s">
        <v>59</v>
      </c>
      <c r="F37" s="56" t="s">
        <v>59</v>
      </c>
      <c r="G37" s="56" t="s">
        <v>59</v>
      </c>
      <c r="H37" s="56" t="s">
        <v>59</v>
      </c>
      <c r="I37" s="56" t="s">
        <v>59</v>
      </c>
      <c r="J37" s="56" t="s">
        <v>59</v>
      </c>
      <c r="K37" s="56" t="s">
        <v>59</v>
      </c>
      <c r="L37" s="56" t="s">
        <v>59</v>
      </c>
      <c r="M37" s="56" t="s">
        <v>59</v>
      </c>
      <c r="N37" s="56" t="s">
        <v>59</v>
      </c>
      <c r="O37" s="56" t="s">
        <v>59</v>
      </c>
      <c r="P37" s="56" t="s">
        <v>59</v>
      </c>
      <c r="Q37" s="56" t="s">
        <v>59</v>
      </c>
      <c r="R37" s="56" t="s">
        <v>59</v>
      </c>
      <c r="S37" s="56" t="s">
        <v>59</v>
      </c>
      <c r="T37" s="56" t="s">
        <v>59</v>
      </c>
      <c r="U37" s="56" t="s">
        <v>59</v>
      </c>
      <c r="V37" s="56" t="s">
        <v>59</v>
      </c>
      <c r="W37" s="56" t="s">
        <v>59</v>
      </c>
      <c r="X37" s="56" t="s">
        <v>59</v>
      </c>
      <c r="Y37" s="56" t="s">
        <v>59</v>
      </c>
      <c r="Z37" s="56" t="s">
        <v>59</v>
      </c>
      <c r="AA37" s="56" t="s">
        <v>59</v>
      </c>
      <c r="AB37" s="56" t="s">
        <v>59</v>
      </c>
      <c r="AC37" s="56" t="s">
        <v>59</v>
      </c>
      <c r="AD37" s="56" t="s">
        <v>59</v>
      </c>
      <c r="AE37" s="56" t="s">
        <v>59</v>
      </c>
      <c r="AF37" s="56" t="s">
        <v>59</v>
      </c>
      <c r="AG37" s="56" t="s">
        <v>59</v>
      </c>
      <c r="AH37" s="56" t="s">
        <v>59</v>
      </c>
      <c r="AI37" s="56" t="s">
        <v>59</v>
      </c>
      <c r="AJ37" s="56" t="s">
        <v>59</v>
      </c>
      <c r="AK37" s="56" t="s">
        <v>59</v>
      </c>
      <c r="AL37" s="56" t="s">
        <v>59</v>
      </c>
      <c r="AM37" s="56" t="s">
        <v>59</v>
      </c>
      <c r="AN37" s="56" t="s">
        <v>59</v>
      </c>
      <c r="AO37" s="56" t="s">
        <v>59</v>
      </c>
      <c r="AP37" s="56" t="s">
        <v>59</v>
      </c>
      <c r="AQ37" s="56" t="s">
        <v>59</v>
      </c>
      <c r="AR37" s="56" t="s">
        <v>59</v>
      </c>
      <c r="AS37" s="56" t="s">
        <v>59</v>
      </c>
      <c r="AT37" s="56" t="s">
        <v>59</v>
      </c>
    </row>
    <row r="38" spans="1:46">
      <c r="A38" s="91" t="s">
        <v>97</v>
      </c>
      <c r="B38" s="53" t="s">
        <v>93</v>
      </c>
      <c r="C38" s="91" t="s">
        <v>58</v>
      </c>
      <c r="D38" s="56" t="s">
        <v>59</v>
      </c>
      <c r="E38" s="56" t="s">
        <v>59</v>
      </c>
      <c r="F38" s="56" t="s">
        <v>59</v>
      </c>
      <c r="G38" s="56" t="s">
        <v>59</v>
      </c>
      <c r="H38" s="56" t="s">
        <v>59</v>
      </c>
      <c r="I38" s="56" t="s">
        <v>59</v>
      </c>
      <c r="J38" s="56" t="s">
        <v>59</v>
      </c>
      <c r="K38" s="56" t="s">
        <v>59</v>
      </c>
      <c r="L38" s="56" t="s">
        <v>59</v>
      </c>
      <c r="M38" s="56" t="s">
        <v>59</v>
      </c>
      <c r="N38" s="56" t="s">
        <v>59</v>
      </c>
      <c r="O38" s="56" t="s">
        <v>59</v>
      </c>
      <c r="P38" s="56" t="s">
        <v>59</v>
      </c>
      <c r="Q38" s="56" t="s">
        <v>59</v>
      </c>
      <c r="R38" s="56" t="s">
        <v>59</v>
      </c>
      <c r="S38" s="56" t="s">
        <v>59</v>
      </c>
      <c r="T38" s="56" t="s">
        <v>59</v>
      </c>
      <c r="U38" s="56" t="s">
        <v>59</v>
      </c>
      <c r="V38" s="56" t="s">
        <v>59</v>
      </c>
      <c r="W38" s="56" t="s">
        <v>59</v>
      </c>
      <c r="X38" s="56" t="s">
        <v>59</v>
      </c>
      <c r="Y38" s="56" t="s">
        <v>59</v>
      </c>
      <c r="Z38" s="56" t="s">
        <v>59</v>
      </c>
      <c r="AA38" s="56" t="s">
        <v>59</v>
      </c>
      <c r="AB38" s="56" t="s">
        <v>59</v>
      </c>
      <c r="AC38" s="56" t="s">
        <v>59</v>
      </c>
      <c r="AD38" s="56" t="s">
        <v>59</v>
      </c>
      <c r="AE38" s="56" t="s">
        <v>59</v>
      </c>
      <c r="AF38" s="56" t="s">
        <v>59</v>
      </c>
      <c r="AG38" s="56" t="s">
        <v>59</v>
      </c>
      <c r="AH38" s="56" t="s">
        <v>59</v>
      </c>
      <c r="AI38" s="56" t="s">
        <v>59</v>
      </c>
      <c r="AJ38" s="56" t="s">
        <v>59</v>
      </c>
      <c r="AK38" s="56" t="s">
        <v>59</v>
      </c>
      <c r="AL38" s="56" t="s">
        <v>59</v>
      </c>
      <c r="AM38" s="56" t="s">
        <v>59</v>
      </c>
      <c r="AN38" s="56" t="s">
        <v>59</v>
      </c>
      <c r="AO38" s="56" t="s">
        <v>59</v>
      </c>
      <c r="AP38" s="56" t="s">
        <v>59</v>
      </c>
      <c r="AQ38" s="56" t="s">
        <v>59</v>
      </c>
      <c r="AR38" s="56" t="s">
        <v>59</v>
      </c>
      <c r="AS38" s="56" t="s">
        <v>59</v>
      </c>
      <c r="AT38" s="56" t="s">
        <v>59</v>
      </c>
    </row>
    <row r="39" spans="1:46" ht="63">
      <c r="A39" s="52" t="s">
        <v>97</v>
      </c>
      <c r="B39" s="53" t="s">
        <v>94</v>
      </c>
      <c r="C39" s="52" t="s">
        <v>58</v>
      </c>
      <c r="D39" s="56" t="s">
        <v>59</v>
      </c>
      <c r="E39" s="56" t="s">
        <v>59</v>
      </c>
      <c r="F39" s="56" t="s">
        <v>59</v>
      </c>
      <c r="G39" s="56" t="s">
        <v>59</v>
      </c>
      <c r="H39" s="56" t="s">
        <v>59</v>
      </c>
      <c r="I39" s="56" t="s">
        <v>59</v>
      </c>
      <c r="J39" s="56" t="s">
        <v>59</v>
      </c>
      <c r="K39" s="56" t="s">
        <v>59</v>
      </c>
      <c r="L39" s="56" t="s">
        <v>59</v>
      </c>
      <c r="M39" s="56" t="s">
        <v>59</v>
      </c>
      <c r="N39" s="56" t="s">
        <v>59</v>
      </c>
      <c r="O39" s="56" t="s">
        <v>59</v>
      </c>
      <c r="P39" s="56" t="s">
        <v>59</v>
      </c>
      <c r="Q39" s="56" t="s">
        <v>59</v>
      </c>
      <c r="R39" s="56" t="s">
        <v>59</v>
      </c>
      <c r="S39" s="56" t="s">
        <v>59</v>
      </c>
      <c r="T39" s="56" t="s">
        <v>59</v>
      </c>
      <c r="U39" s="56" t="s">
        <v>59</v>
      </c>
      <c r="V39" s="56" t="s">
        <v>59</v>
      </c>
      <c r="W39" s="56" t="s">
        <v>59</v>
      </c>
      <c r="X39" s="56" t="s">
        <v>59</v>
      </c>
      <c r="Y39" s="56" t="s">
        <v>59</v>
      </c>
      <c r="Z39" s="56" t="s">
        <v>59</v>
      </c>
      <c r="AA39" s="56" t="s">
        <v>59</v>
      </c>
      <c r="AB39" s="56" t="s">
        <v>59</v>
      </c>
      <c r="AC39" s="56" t="s">
        <v>59</v>
      </c>
      <c r="AD39" s="56" t="s">
        <v>59</v>
      </c>
      <c r="AE39" s="56" t="s">
        <v>59</v>
      </c>
      <c r="AF39" s="56" t="s">
        <v>59</v>
      </c>
      <c r="AG39" s="56" t="s">
        <v>59</v>
      </c>
      <c r="AH39" s="56" t="s">
        <v>59</v>
      </c>
      <c r="AI39" s="56" t="s">
        <v>59</v>
      </c>
      <c r="AJ39" s="56" t="s">
        <v>59</v>
      </c>
      <c r="AK39" s="56" t="s">
        <v>59</v>
      </c>
      <c r="AL39" s="56" t="s">
        <v>59</v>
      </c>
      <c r="AM39" s="56" t="s">
        <v>59</v>
      </c>
      <c r="AN39" s="56" t="s">
        <v>59</v>
      </c>
      <c r="AO39" s="56" t="s">
        <v>59</v>
      </c>
      <c r="AP39" s="56" t="s">
        <v>59</v>
      </c>
      <c r="AQ39" s="56" t="s">
        <v>59</v>
      </c>
      <c r="AR39" s="56" t="s">
        <v>59</v>
      </c>
      <c r="AS39" s="56" t="s">
        <v>59</v>
      </c>
      <c r="AT39" s="56" t="s">
        <v>59</v>
      </c>
    </row>
    <row r="40" spans="1:46" ht="47.25">
      <c r="A40" s="52" t="s">
        <v>97</v>
      </c>
      <c r="B40" s="53" t="s">
        <v>95</v>
      </c>
      <c r="C40" s="52" t="s">
        <v>58</v>
      </c>
      <c r="D40" s="56" t="s">
        <v>59</v>
      </c>
      <c r="E40" s="56" t="s">
        <v>59</v>
      </c>
      <c r="F40" s="56" t="s">
        <v>59</v>
      </c>
      <c r="G40" s="56" t="s">
        <v>59</v>
      </c>
      <c r="H40" s="56" t="s">
        <v>59</v>
      </c>
      <c r="I40" s="56" t="s">
        <v>59</v>
      </c>
      <c r="J40" s="56" t="s">
        <v>59</v>
      </c>
      <c r="K40" s="56" t="s">
        <v>59</v>
      </c>
      <c r="L40" s="56" t="s">
        <v>59</v>
      </c>
      <c r="M40" s="56" t="s">
        <v>59</v>
      </c>
      <c r="N40" s="56" t="s">
        <v>59</v>
      </c>
      <c r="O40" s="56" t="s">
        <v>59</v>
      </c>
      <c r="P40" s="56" t="s">
        <v>59</v>
      </c>
      <c r="Q40" s="56" t="s">
        <v>59</v>
      </c>
      <c r="R40" s="56" t="s">
        <v>59</v>
      </c>
      <c r="S40" s="56" t="s">
        <v>59</v>
      </c>
      <c r="T40" s="56" t="s">
        <v>59</v>
      </c>
      <c r="U40" s="56" t="s">
        <v>59</v>
      </c>
      <c r="V40" s="56" t="s">
        <v>59</v>
      </c>
      <c r="W40" s="56" t="s">
        <v>59</v>
      </c>
      <c r="X40" s="56" t="s">
        <v>59</v>
      </c>
      <c r="Y40" s="56" t="s">
        <v>59</v>
      </c>
      <c r="Z40" s="56" t="s">
        <v>59</v>
      </c>
      <c r="AA40" s="56" t="s">
        <v>59</v>
      </c>
      <c r="AB40" s="56" t="s">
        <v>59</v>
      </c>
      <c r="AC40" s="56" t="s">
        <v>59</v>
      </c>
      <c r="AD40" s="56" t="s">
        <v>59</v>
      </c>
      <c r="AE40" s="56" t="s">
        <v>59</v>
      </c>
      <c r="AF40" s="56" t="s">
        <v>59</v>
      </c>
      <c r="AG40" s="56" t="s">
        <v>59</v>
      </c>
      <c r="AH40" s="56" t="s">
        <v>59</v>
      </c>
      <c r="AI40" s="56" t="s">
        <v>59</v>
      </c>
      <c r="AJ40" s="56" t="s">
        <v>59</v>
      </c>
      <c r="AK40" s="56" t="s">
        <v>59</v>
      </c>
      <c r="AL40" s="56" t="s">
        <v>59</v>
      </c>
      <c r="AM40" s="56" t="s">
        <v>59</v>
      </c>
      <c r="AN40" s="56" t="s">
        <v>59</v>
      </c>
      <c r="AO40" s="56" t="s">
        <v>59</v>
      </c>
      <c r="AP40" s="56" t="s">
        <v>59</v>
      </c>
      <c r="AQ40" s="56" t="s">
        <v>59</v>
      </c>
      <c r="AR40" s="56" t="s">
        <v>59</v>
      </c>
      <c r="AS40" s="56" t="s">
        <v>59</v>
      </c>
      <c r="AT40" s="56" t="s">
        <v>59</v>
      </c>
    </row>
    <row r="41" spans="1:46" ht="47.25">
      <c r="A41" s="52" t="s">
        <v>97</v>
      </c>
      <c r="B41" s="53" t="s">
        <v>98</v>
      </c>
      <c r="C41" s="52" t="s">
        <v>58</v>
      </c>
      <c r="D41" s="56" t="s">
        <v>59</v>
      </c>
      <c r="E41" s="56" t="s">
        <v>59</v>
      </c>
      <c r="F41" s="56" t="s">
        <v>59</v>
      </c>
      <c r="G41" s="56" t="s">
        <v>59</v>
      </c>
      <c r="H41" s="56" t="s">
        <v>59</v>
      </c>
      <c r="I41" s="56" t="s">
        <v>59</v>
      </c>
      <c r="J41" s="56" t="s">
        <v>59</v>
      </c>
      <c r="K41" s="56" t="s">
        <v>59</v>
      </c>
      <c r="L41" s="56" t="s">
        <v>59</v>
      </c>
      <c r="M41" s="56" t="s">
        <v>59</v>
      </c>
      <c r="N41" s="56" t="s">
        <v>59</v>
      </c>
      <c r="O41" s="56" t="s">
        <v>59</v>
      </c>
      <c r="P41" s="56" t="s">
        <v>59</v>
      </c>
      <c r="Q41" s="56" t="s">
        <v>59</v>
      </c>
      <c r="R41" s="56" t="s">
        <v>59</v>
      </c>
      <c r="S41" s="56" t="s">
        <v>59</v>
      </c>
      <c r="T41" s="56" t="s">
        <v>59</v>
      </c>
      <c r="U41" s="56" t="s">
        <v>59</v>
      </c>
      <c r="V41" s="56" t="s">
        <v>59</v>
      </c>
      <c r="W41" s="56" t="s">
        <v>59</v>
      </c>
      <c r="X41" s="56" t="s">
        <v>59</v>
      </c>
      <c r="Y41" s="56" t="s">
        <v>59</v>
      </c>
      <c r="Z41" s="56" t="s">
        <v>59</v>
      </c>
      <c r="AA41" s="56" t="s">
        <v>59</v>
      </c>
      <c r="AB41" s="56" t="s">
        <v>59</v>
      </c>
      <c r="AC41" s="56" t="s">
        <v>59</v>
      </c>
      <c r="AD41" s="56" t="s">
        <v>59</v>
      </c>
      <c r="AE41" s="56" t="s">
        <v>59</v>
      </c>
      <c r="AF41" s="56" t="s">
        <v>59</v>
      </c>
      <c r="AG41" s="56" t="s">
        <v>59</v>
      </c>
      <c r="AH41" s="56" t="s">
        <v>59</v>
      </c>
      <c r="AI41" s="56" t="s">
        <v>59</v>
      </c>
      <c r="AJ41" s="56" t="s">
        <v>59</v>
      </c>
      <c r="AK41" s="56" t="s">
        <v>59</v>
      </c>
      <c r="AL41" s="56" t="s">
        <v>59</v>
      </c>
      <c r="AM41" s="56" t="s">
        <v>59</v>
      </c>
      <c r="AN41" s="56" t="s">
        <v>59</v>
      </c>
      <c r="AO41" s="56" t="s">
        <v>59</v>
      </c>
      <c r="AP41" s="56" t="s">
        <v>59</v>
      </c>
      <c r="AQ41" s="56" t="s">
        <v>59</v>
      </c>
      <c r="AR41" s="56" t="s">
        <v>59</v>
      </c>
      <c r="AS41" s="56" t="s">
        <v>59</v>
      </c>
      <c r="AT41" s="56" t="s">
        <v>59</v>
      </c>
    </row>
    <row r="42" spans="1:46" ht="47.25">
      <c r="A42" s="52" t="s">
        <v>99</v>
      </c>
      <c r="B42" s="53" t="s">
        <v>100</v>
      </c>
      <c r="C42" s="52" t="s">
        <v>58</v>
      </c>
      <c r="D42" s="56" t="s">
        <v>59</v>
      </c>
      <c r="E42" s="56" t="s">
        <v>59</v>
      </c>
      <c r="F42" s="56" t="s">
        <v>59</v>
      </c>
      <c r="G42" s="56" t="s">
        <v>59</v>
      </c>
      <c r="H42" s="56" t="s">
        <v>59</v>
      </c>
      <c r="I42" s="56" t="s">
        <v>59</v>
      </c>
      <c r="J42" s="56" t="s">
        <v>59</v>
      </c>
      <c r="K42" s="56" t="s">
        <v>59</v>
      </c>
      <c r="L42" s="56" t="s">
        <v>59</v>
      </c>
      <c r="M42" s="56" t="s">
        <v>59</v>
      </c>
      <c r="N42" s="56" t="s">
        <v>59</v>
      </c>
      <c r="O42" s="56" t="s">
        <v>59</v>
      </c>
      <c r="P42" s="56" t="s">
        <v>59</v>
      </c>
      <c r="Q42" s="56" t="s">
        <v>59</v>
      </c>
      <c r="R42" s="56" t="s">
        <v>59</v>
      </c>
      <c r="S42" s="56" t="s">
        <v>59</v>
      </c>
      <c r="T42" s="56" t="s">
        <v>59</v>
      </c>
      <c r="U42" s="56" t="s">
        <v>59</v>
      </c>
      <c r="V42" s="56" t="s">
        <v>59</v>
      </c>
      <c r="W42" s="56" t="s">
        <v>59</v>
      </c>
      <c r="X42" s="56" t="s">
        <v>59</v>
      </c>
      <c r="Y42" s="56" t="s">
        <v>59</v>
      </c>
      <c r="Z42" s="56" t="s">
        <v>59</v>
      </c>
      <c r="AA42" s="56" t="s">
        <v>59</v>
      </c>
      <c r="AB42" s="56" t="s">
        <v>59</v>
      </c>
      <c r="AC42" s="56" t="s">
        <v>59</v>
      </c>
      <c r="AD42" s="56" t="s">
        <v>59</v>
      </c>
      <c r="AE42" s="56" t="s">
        <v>59</v>
      </c>
      <c r="AF42" s="56" t="s">
        <v>59</v>
      </c>
      <c r="AG42" s="56" t="s">
        <v>59</v>
      </c>
      <c r="AH42" s="56" t="s">
        <v>59</v>
      </c>
      <c r="AI42" s="56" t="s">
        <v>59</v>
      </c>
      <c r="AJ42" s="56" t="s">
        <v>59</v>
      </c>
      <c r="AK42" s="56" t="s">
        <v>59</v>
      </c>
      <c r="AL42" s="56" t="s">
        <v>59</v>
      </c>
      <c r="AM42" s="56" t="s">
        <v>59</v>
      </c>
      <c r="AN42" s="56" t="s">
        <v>59</v>
      </c>
      <c r="AO42" s="56" t="s">
        <v>59</v>
      </c>
      <c r="AP42" s="56" t="s">
        <v>59</v>
      </c>
      <c r="AQ42" s="56" t="s">
        <v>59</v>
      </c>
      <c r="AR42" s="56" t="s">
        <v>59</v>
      </c>
      <c r="AS42" s="56" t="s">
        <v>59</v>
      </c>
      <c r="AT42" s="56" t="s">
        <v>59</v>
      </c>
    </row>
    <row r="43" spans="1:46" ht="47.25">
      <c r="A43" s="52" t="s">
        <v>101</v>
      </c>
      <c r="B43" s="53" t="s">
        <v>102</v>
      </c>
      <c r="C43" s="52" t="s">
        <v>58</v>
      </c>
      <c r="D43" s="56" t="s">
        <v>59</v>
      </c>
      <c r="E43" s="56" t="s">
        <v>59</v>
      </c>
      <c r="F43" s="56" t="s">
        <v>59</v>
      </c>
      <c r="G43" s="56" t="s">
        <v>59</v>
      </c>
      <c r="H43" s="56" t="s">
        <v>59</v>
      </c>
      <c r="I43" s="56" t="s">
        <v>59</v>
      </c>
      <c r="J43" s="56" t="s">
        <v>59</v>
      </c>
      <c r="K43" s="56" t="s">
        <v>59</v>
      </c>
      <c r="L43" s="56" t="s">
        <v>59</v>
      </c>
      <c r="M43" s="56" t="s">
        <v>59</v>
      </c>
      <c r="N43" s="56" t="s">
        <v>59</v>
      </c>
      <c r="O43" s="56" t="s">
        <v>59</v>
      </c>
      <c r="P43" s="56" t="s">
        <v>59</v>
      </c>
      <c r="Q43" s="56" t="s">
        <v>59</v>
      </c>
      <c r="R43" s="56" t="s">
        <v>59</v>
      </c>
      <c r="S43" s="56" t="s">
        <v>59</v>
      </c>
      <c r="T43" s="56" t="s">
        <v>59</v>
      </c>
      <c r="U43" s="56" t="s">
        <v>59</v>
      </c>
      <c r="V43" s="56" t="s">
        <v>59</v>
      </c>
      <c r="W43" s="56" t="s">
        <v>59</v>
      </c>
      <c r="X43" s="56" t="s">
        <v>59</v>
      </c>
      <c r="Y43" s="56" t="s">
        <v>59</v>
      </c>
      <c r="Z43" s="56" t="s">
        <v>59</v>
      </c>
      <c r="AA43" s="56" t="s">
        <v>59</v>
      </c>
      <c r="AB43" s="56" t="s">
        <v>59</v>
      </c>
      <c r="AC43" s="56" t="s">
        <v>59</v>
      </c>
      <c r="AD43" s="56" t="s">
        <v>59</v>
      </c>
      <c r="AE43" s="56" t="s">
        <v>59</v>
      </c>
      <c r="AF43" s="56" t="s">
        <v>59</v>
      </c>
      <c r="AG43" s="56" t="s">
        <v>59</v>
      </c>
      <c r="AH43" s="56" t="s">
        <v>59</v>
      </c>
      <c r="AI43" s="56" t="s">
        <v>59</v>
      </c>
      <c r="AJ43" s="56" t="s">
        <v>59</v>
      </c>
      <c r="AK43" s="56" t="s">
        <v>59</v>
      </c>
      <c r="AL43" s="56" t="s">
        <v>59</v>
      </c>
      <c r="AM43" s="56" t="s">
        <v>59</v>
      </c>
      <c r="AN43" s="56" t="s">
        <v>59</v>
      </c>
      <c r="AO43" s="56" t="s">
        <v>59</v>
      </c>
      <c r="AP43" s="56" t="s">
        <v>59</v>
      </c>
      <c r="AQ43" s="56" t="s">
        <v>59</v>
      </c>
      <c r="AR43" s="56" t="s">
        <v>59</v>
      </c>
      <c r="AS43" s="56" t="s">
        <v>59</v>
      </c>
      <c r="AT43" s="56" t="s">
        <v>59</v>
      </c>
    </row>
    <row r="44" spans="1:46" ht="47.25">
      <c r="A44" s="52" t="s">
        <v>103</v>
      </c>
      <c r="B44" s="53" t="s">
        <v>104</v>
      </c>
      <c r="C44" s="52" t="s">
        <v>58</v>
      </c>
      <c r="D44" s="56" t="s">
        <v>59</v>
      </c>
      <c r="E44" s="56" t="s">
        <v>59</v>
      </c>
      <c r="F44" s="56" t="s">
        <v>59</v>
      </c>
      <c r="G44" s="56" t="s">
        <v>59</v>
      </c>
      <c r="H44" s="56" t="s">
        <v>59</v>
      </c>
      <c r="I44" s="56" t="s">
        <v>59</v>
      </c>
      <c r="J44" s="56" t="s">
        <v>59</v>
      </c>
      <c r="K44" s="56" t="s">
        <v>59</v>
      </c>
      <c r="L44" s="56" t="s">
        <v>59</v>
      </c>
      <c r="M44" s="56" t="s">
        <v>59</v>
      </c>
      <c r="N44" s="56" t="s">
        <v>59</v>
      </c>
      <c r="O44" s="56" t="s">
        <v>59</v>
      </c>
      <c r="P44" s="56" t="s">
        <v>59</v>
      </c>
      <c r="Q44" s="56" t="s">
        <v>59</v>
      </c>
      <c r="R44" s="56" t="s">
        <v>59</v>
      </c>
      <c r="S44" s="56" t="s">
        <v>59</v>
      </c>
      <c r="T44" s="56" t="s">
        <v>59</v>
      </c>
      <c r="U44" s="56" t="s">
        <v>59</v>
      </c>
      <c r="V44" s="56" t="s">
        <v>59</v>
      </c>
      <c r="W44" s="56" t="s">
        <v>59</v>
      </c>
      <c r="X44" s="56" t="s">
        <v>59</v>
      </c>
      <c r="Y44" s="56" t="s">
        <v>59</v>
      </c>
      <c r="Z44" s="56" t="s">
        <v>59</v>
      </c>
      <c r="AA44" s="56" t="s">
        <v>59</v>
      </c>
      <c r="AB44" s="56" t="s">
        <v>59</v>
      </c>
      <c r="AC44" s="56" t="s">
        <v>59</v>
      </c>
      <c r="AD44" s="56" t="s">
        <v>59</v>
      </c>
      <c r="AE44" s="56" t="s">
        <v>59</v>
      </c>
      <c r="AF44" s="56" t="s">
        <v>59</v>
      </c>
      <c r="AG44" s="56" t="s">
        <v>59</v>
      </c>
      <c r="AH44" s="56" t="s">
        <v>59</v>
      </c>
      <c r="AI44" s="56" t="s">
        <v>59</v>
      </c>
      <c r="AJ44" s="56" t="s">
        <v>59</v>
      </c>
      <c r="AK44" s="56" t="s">
        <v>59</v>
      </c>
      <c r="AL44" s="56" t="s">
        <v>59</v>
      </c>
      <c r="AM44" s="56" t="s">
        <v>59</v>
      </c>
      <c r="AN44" s="56" t="s">
        <v>59</v>
      </c>
      <c r="AO44" s="56" t="s">
        <v>59</v>
      </c>
      <c r="AP44" s="56" t="s">
        <v>59</v>
      </c>
      <c r="AQ44" s="56" t="s">
        <v>59</v>
      </c>
      <c r="AR44" s="56" t="s">
        <v>59</v>
      </c>
      <c r="AS44" s="56" t="s">
        <v>59</v>
      </c>
      <c r="AT44" s="56" t="s">
        <v>59</v>
      </c>
    </row>
    <row r="45" spans="1:46">
      <c r="A45" s="52" t="s">
        <v>105</v>
      </c>
      <c r="B45" s="53" t="s">
        <v>106</v>
      </c>
      <c r="C45" s="52" t="s">
        <v>58</v>
      </c>
      <c r="D45" s="56">
        <f>D46+D49+D52+D61</f>
        <v>0</v>
      </c>
      <c r="E45" s="56">
        <v>0</v>
      </c>
      <c r="F45" s="56">
        <f t="shared" ref="F45:AM45" si="25">F46+F49+F52+F61</f>
        <v>0</v>
      </c>
      <c r="G45" s="56">
        <f t="shared" si="25"/>
        <v>0</v>
      </c>
      <c r="H45" s="56">
        <f t="shared" si="25"/>
        <v>0</v>
      </c>
      <c r="I45" s="56">
        <f t="shared" si="25"/>
        <v>0</v>
      </c>
      <c r="J45" s="56">
        <f t="shared" si="25"/>
        <v>0</v>
      </c>
      <c r="K45" s="56">
        <f t="shared" si="25"/>
        <v>0</v>
      </c>
      <c r="L45" s="56">
        <f t="shared" si="25"/>
        <v>0</v>
      </c>
      <c r="M45" s="56">
        <f t="shared" si="25"/>
        <v>0</v>
      </c>
      <c r="N45" s="56">
        <f t="shared" si="25"/>
        <v>0</v>
      </c>
      <c r="O45" s="56">
        <f t="shared" si="25"/>
        <v>0</v>
      </c>
      <c r="P45" s="56">
        <f t="shared" si="25"/>
        <v>0</v>
      </c>
      <c r="Q45" s="56">
        <f t="shared" si="25"/>
        <v>0</v>
      </c>
      <c r="R45" s="56">
        <f t="shared" si="25"/>
        <v>0</v>
      </c>
      <c r="S45" s="56">
        <f t="shared" si="25"/>
        <v>0</v>
      </c>
      <c r="T45" s="56">
        <f t="shared" si="25"/>
        <v>0</v>
      </c>
      <c r="U45" s="56">
        <f t="shared" si="25"/>
        <v>0</v>
      </c>
      <c r="V45" s="56">
        <f t="shared" si="25"/>
        <v>0</v>
      </c>
      <c r="W45" s="56">
        <f t="shared" si="25"/>
        <v>0</v>
      </c>
      <c r="X45" s="56">
        <f t="shared" si="25"/>
        <v>0</v>
      </c>
      <c r="Y45" s="56">
        <f t="shared" si="25"/>
        <v>0</v>
      </c>
      <c r="Z45" s="56">
        <f t="shared" si="25"/>
        <v>0</v>
      </c>
      <c r="AA45" s="56">
        <f t="shared" si="25"/>
        <v>0</v>
      </c>
      <c r="AB45" s="56">
        <f t="shared" si="25"/>
        <v>0</v>
      </c>
      <c r="AC45" s="56">
        <f t="shared" si="25"/>
        <v>0</v>
      </c>
      <c r="AD45" s="56">
        <f t="shared" si="25"/>
        <v>0</v>
      </c>
      <c r="AE45" s="56">
        <f t="shared" si="25"/>
        <v>0</v>
      </c>
      <c r="AF45" s="56">
        <f t="shared" si="25"/>
        <v>0</v>
      </c>
      <c r="AG45" s="56">
        <f t="shared" si="25"/>
        <v>0</v>
      </c>
      <c r="AH45" s="56">
        <f t="shared" si="25"/>
        <v>0</v>
      </c>
      <c r="AI45" s="56">
        <f t="shared" si="25"/>
        <v>0</v>
      </c>
      <c r="AJ45" s="56">
        <f t="shared" si="25"/>
        <v>0</v>
      </c>
      <c r="AK45" s="56">
        <f t="shared" si="25"/>
        <v>0</v>
      </c>
      <c r="AL45" s="56">
        <f t="shared" si="25"/>
        <v>0</v>
      </c>
      <c r="AM45" s="56">
        <f t="shared" si="25"/>
        <v>0</v>
      </c>
      <c r="AN45" s="56">
        <v>0</v>
      </c>
      <c r="AO45" s="56">
        <f t="shared" ref="AO45:AT45" si="26">AO46</f>
        <v>0</v>
      </c>
      <c r="AP45" s="56">
        <f t="shared" si="26"/>
        <v>0</v>
      </c>
      <c r="AQ45" s="56">
        <f t="shared" si="26"/>
        <v>0</v>
      </c>
      <c r="AR45" s="56">
        <f t="shared" si="26"/>
        <v>0</v>
      </c>
      <c r="AS45" s="56">
        <f t="shared" si="26"/>
        <v>0</v>
      </c>
      <c r="AT45" s="56">
        <f t="shared" si="26"/>
        <v>0</v>
      </c>
    </row>
    <row r="46" spans="1:46" ht="31.5">
      <c r="A46" s="52" t="s">
        <v>107</v>
      </c>
      <c r="B46" s="53" t="s">
        <v>108</v>
      </c>
      <c r="C46" s="52" t="s">
        <v>58</v>
      </c>
      <c r="D46" s="56">
        <v>0</v>
      </c>
      <c r="E46" s="56">
        <v>0</v>
      </c>
      <c r="F46" s="56">
        <v>0</v>
      </c>
      <c r="G46" s="56">
        <v>0</v>
      </c>
      <c r="H46" s="56">
        <v>0</v>
      </c>
      <c r="I46" s="56">
        <v>0</v>
      </c>
      <c r="J46" s="56">
        <v>0</v>
      </c>
      <c r="K46" s="56">
        <v>0</v>
      </c>
      <c r="L46" s="56">
        <v>0</v>
      </c>
      <c r="M46" s="56">
        <v>0</v>
      </c>
      <c r="N46" s="56">
        <v>0</v>
      </c>
      <c r="O46" s="56">
        <v>0</v>
      </c>
      <c r="P46" s="56">
        <v>0</v>
      </c>
      <c r="Q46" s="56">
        <v>0</v>
      </c>
      <c r="R46" s="56">
        <v>0</v>
      </c>
      <c r="S46" s="56">
        <v>0</v>
      </c>
      <c r="T46" s="56">
        <v>0</v>
      </c>
      <c r="U46" s="56">
        <v>0</v>
      </c>
      <c r="V46" s="56">
        <v>0</v>
      </c>
      <c r="W46" s="56">
        <v>0</v>
      </c>
      <c r="X46" s="56">
        <v>0</v>
      </c>
      <c r="Y46" s="56">
        <v>0</v>
      </c>
      <c r="Z46" s="56">
        <v>0</v>
      </c>
      <c r="AA46" s="56">
        <v>0</v>
      </c>
      <c r="AB46" s="56">
        <v>0</v>
      </c>
      <c r="AC46" s="56">
        <v>0</v>
      </c>
      <c r="AD46" s="56">
        <v>0</v>
      </c>
      <c r="AE46" s="56">
        <v>0</v>
      </c>
      <c r="AF46" s="56">
        <v>0</v>
      </c>
      <c r="AG46" s="56">
        <v>0</v>
      </c>
      <c r="AH46" s="56">
        <v>0</v>
      </c>
      <c r="AI46" s="56">
        <v>0</v>
      </c>
      <c r="AJ46" s="56">
        <v>0</v>
      </c>
      <c r="AK46" s="56">
        <v>0</v>
      </c>
      <c r="AL46" s="56">
        <v>0</v>
      </c>
      <c r="AM46" s="56">
        <v>0</v>
      </c>
      <c r="AN46" s="56">
        <v>0</v>
      </c>
      <c r="AO46" s="56">
        <v>0</v>
      </c>
      <c r="AP46" s="56">
        <v>0</v>
      </c>
      <c r="AQ46" s="56">
        <v>0</v>
      </c>
      <c r="AR46" s="56">
        <v>0</v>
      </c>
      <c r="AS46" s="56">
        <v>0</v>
      </c>
      <c r="AT46" s="56">
        <v>0</v>
      </c>
    </row>
    <row r="47" spans="1:46">
      <c r="A47" s="52" t="s">
        <v>109</v>
      </c>
      <c r="B47" s="53" t="s">
        <v>110</v>
      </c>
      <c r="C47" s="52" t="s">
        <v>58</v>
      </c>
      <c r="D47" s="56">
        <v>0</v>
      </c>
      <c r="E47" s="56">
        <v>0</v>
      </c>
      <c r="F47" s="56">
        <v>0</v>
      </c>
      <c r="G47" s="56">
        <v>0</v>
      </c>
      <c r="H47" s="56">
        <v>0</v>
      </c>
      <c r="I47" s="56">
        <v>0</v>
      </c>
      <c r="J47" s="56">
        <v>0</v>
      </c>
      <c r="K47" s="56">
        <v>0</v>
      </c>
      <c r="L47" s="56">
        <v>0</v>
      </c>
      <c r="M47" s="56">
        <v>0</v>
      </c>
      <c r="N47" s="56">
        <v>0</v>
      </c>
      <c r="O47" s="56">
        <v>0</v>
      </c>
      <c r="P47" s="56">
        <v>0</v>
      </c>
      <c r="Q47" s="56">
        <v>0</v>
      </c>
      <c r="R47" s="56">
        <v>0</v>
      </c>
      <c r="S47" s="56">
        <v>0</v>
      </c>
      <c r="T47" s="56">
        <v>0</v>
      </c>
      <c r="U47" s="56">
        <v>0</v>
      </c>
      <c r="V47" s="56">
        <v>0</v>
      </c>
      <c r="W47" s="56">
        <v>0</v>
      </c>
      <c r="X47" s="56">
        <v>0</v>
      </c>
      <c r="Y47" s="56">
        <v>0</v>
      </c>
      <c r="Z47" s="56">
        <v>0</v>
      </c>
      <c r="AA47" s="56">
        <v>0</v>
      </c>
      <c r="AB47" s="56">
        <v>0</v>
      </c>
      <c r="AC47" s="56">
        <v>0</v>
      </c>
      <c r="AD47" s="56">
        <v>0</v>
      </c>
      <c r="AE47" s="56">
        <v>0</v>
      </c>
      <c r="AF47" s="56">
        <v>0</v>
      </c>
      <c r="AG47" s="56">
        <v>0</v>
      </c>
      <c r="AH47" s="56">
        <v>0</v>
      </c>
      <c r="AI47" s="56">
        <v>0</v>
      </c>
      <c r="AJ47" s="56">
        <v>0</v>
      </c>
      <c r="AK47" s="56">
        <v>0</v>
      </c>
      <c r="AL47" s="56">
        <v>0</v>
      </c>
      <c r="AM47" s="56">
        <v>0</v>
      </c>
      <c r="AN47" s="56">
        <v>0</v>
      </c>
      <c r="AO47" s="56">
        <v>0</v>
      </c>
      <c r="AP47" s="56">
        <v>0</v>
      </c>
      <c r="AQ47" s="56">
        <v>0</v>
      </c>
      <c r="AR47" s="56">
        <v>0</v>
      </c>
      <c r="AS47" s="56">
        <v>0</v>
      </c>
      <c r="AT47" s="56">
        <v>0</v>
      </c>
    </row>
    <row r="48" spans="1:46" ht="31.5">
      <c r="A48" s="52" t="s">
        <v>111</v>
      </c>
      <c r="B48" s="53" t="s">
        <v>112</v>
      </c>
      <c r="C48" s="52" t="s">
        <v>58</v>
      </c>
      <c r="D48" s="56">
        <v>0</v>
      </c>
      <c r="E48" s="56">
        <v>0</v>
      </c>
      <c r="F48" s="56">
        <v>0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6">
        <v>0</v>
      </c>
      <c r="M48" s="56">
        <v>0</v>
      </c>
      <c r="N48" s="56">
        <v>0</v>
      </c>
      <c r="O48" s="56">
        <v>0</v>
      </c>
      <c r="P48" s="56">
        <v>0</v>
      </c>
      <c r="Q48" s="56">
        <v>0</v>
      </c>
      <c r="R48" s="56">
        <v>0</v>
      </c>
      <c r="S48" s="56">
        <v>0</v>
      </c>
      <c r="T48" s="56">
        <v>0</v>
      </c>
      <c r="U48" s="56">
        <v>0</v>
      </c>
      <c r="V48" s="56">
        <v>0</v>
      </c>
      <c r="W48" s="56">
        <v>0</v>
      </c>
      <c r="X48" s="56">
        <v>0</v>
      </c>
      <c r="Y48" s="56">
        <v>0</v>
      </c>
      <c r="Z48" s="56">
        <v>0</v>
      </c>
      <c r="AA48" s="56">
        <v>0</v>
      </c>
      <c r="AB48" s="56">
        <v>0</v>
      </c>
      <c r="AC48" s="56">
        <v>0</v>
      </c>
      <c r="AD48" s="56">
        <v>0</v>
      </c>
      <c r="AE48" s="56">
        <v>0</v>
      </c>
      <c r="AF48" s="56">
        <v>0</v>
      </c>
      <c r="AG48" s="56">
        <v>0</v>
      </c>
      <c r="AH48" s="56">
        <v>0</v>
      </c>
      <c r="AI48" s="56">
        <v>0</v>
      </c>
      <c r="AJ48" s="56">
        <v>0</v>
      </c>
      <c r="AK48" s="56">
        <v>0</v>
      </c>
      <c r="AL48" s="56">
        <v>0</v>
      </c>
      <c r="AM48" s="56">
        <v>0</v>
      </c>
      <c r="AN48" s="56">
        <v>0</v>
      </c>
      <c r="AO48" s="56">
        <v>0</v>
      </c>
      <c r="AP48" s="56">
        <v>0</v>
      </c>
      <c r="AQ48" s="56">
        <v>0</v>
      </c>
      <c r="AR48" s="56">
        <v>0</v>
      </c>
      <c r="AS48" s="56">
        <v>0</v>
      </c>
      <c r="AT48" s="56">
        <v>0</v>
      </c>
    </row>
    <row r="49" spans="1:46" ht="31.5">
      <c r="A49" s="52" t="s">
        <v>113</v>
      </c>
      <c r="B49" s="53" t="s">
        <v>114</v>
      </c>
      <c r="C49" s="52" t="s">
        <v>58</v>
      </c>
      <c r="D49" s="56">
        <f t="shared" ref="D49:AM49" si="27">D50</f>
        <v>0</v>
      </c>
      <c r="E49" s="56">
        <f t="shared" si="27"/>
        <v>0</v>
      </c>
      <c r="F49" s="56">
        <f t="shared" si="27"/>
        <v>0</v>
      </c>
      <c r="G49" s="56">
        <f t="shared" si="27"/>
        <v>0</v>
      </c>
      <c r="H49" s="56">
        <f t="shared" si="27"/>
        <v>0</v>
      </c>
      <c r="I49" s="56">
        <f t="shared" si="27"/>
        <v>0</v>
      </c>
      <c r="J49" s="56">
        <f t="shared" si="27"/>
        <v>0</v>
      </c>
      <c r="K49" s="56">
        <f t="shared" si="27"/>
        <v>0</v>
      </c>
      <c r="L49" s="56">
        <f t="shared" si="27"/>
        <v>0</v>
      </c>
      <c r="M49" s="56">
        <f t="shared" si="27"/>
        <v>0</v>
      </c>
      <c r="N49" s="56">
        <f t="shared" si="27"/>
        <v>0</v>
      </c>
      <c r="O49" s="56">
        <f t="shared" si="27"/>
        <v>0</v>
      </c>
      <c r="P49" s="56">
        <f t="shared" si="27"/>
        <v>0</v>
      </c>
      <c r="Q49" s="56">
        <f t="shared" si="27"/>
        <v>0</v>
      </c>
      <c r="R49" s="56">
        <f t="shared" si="27"/>
        <v>0</v>
      </c>
      <c r="S49" s="56">
        <f t="shared" si="27"/>
        <v>0</v>
      </c>
      <c r="T49" s="56">
        <f t="shared" si="27"/>
        <v>0</v>
      </c>
      <c r="U49" s="56">
        <f t="shared" si="27"/>
        <v>0</v>
      </c>
      <c r="V49" s="56">
        <f t="shared" si="27"/>
        <v>0</v>
      </c>
      <c r="W49" s="56">
        <f t="shared" si="27"/>
        <v>0</v>
      </c>
      <c r="X49" s="56">
        <f t="shared" si="27"/>
        <v>0</v>
      </c>
      <c r="Y49" s="56">
        <f t="shared" si="27"/>
        <v>0</v>
      </c>
      <c r="Z49" s="56">
        <f t="shared" si="27"/>
        <v>0</v>
      </c>
      <c r="AA49" s="56">
        <f t="shared" si="27"/>
        <v>0</v>
      </c>
      <c r="AB49" s="56">
        <f t="shared" si="27"/>
        <v>0</v>
      </c>
      <c r="AC49" s="56">
        <f t="shared" si="27"/>
        <v>0</v>
      </c>
      <c r="AD49" s="56">
        <f t="shared" si="27"/>
        <v>0</v>
      </c>
      <c r="AE49" s="56">
        <f t="shared" si="27"/>
        <v>0</v>
      </c>
      <c r="AF49" s="56">
        <f t="shared" si="27"/>
        <v>0</v>
      </c>
      <c r="AG49" s="56">
        <f t="shared" si="27"/>
        <v>0</v>
      </c>
      <c r="AH49" s="56">
        <f t="shared" si="27"/>
        <v>0</v>
      </c>
      <c r="AI49" s="56">
        <f t="shared" si="27"/>
        <v>0</v>
      </c>
      <c r="AJ49" s="56">
        <f t="shared" si="27"/>
        <v>0</v>
      </c>
      <c r="AK49" s="56">
        <f t="shared" si="27"/>
        <v>0</v>
      </c>
      <c r="AL49" s="56">
        <f t="shared" si="27"/>
        <v>0</v>
      </c>
      <c r="AM49" s="56">
        <f t="shared" si="27"/>
        <v>0</v>
      </c>
      <c r="AN49" s="56">
        <v>0</v>
      </c>
      <c r="AO49" s="56">
        <v>0</v>
      </c>
      <c r="AP49" s="56">
        <v>0</v>
      </c>
      <c r="AQ49" s="56">
        <v>0</v>
      </c>
      <c r="AR49" s="56">
        <v>0</v>
      </c>
      <c r="AS49" s="56">
        <v>0</v>
      </c>
      <c r="AT49" s="56">
        <v>0</v>
      </c>
    </row>
    <row r="50" spans="1:46">
      <c r="A50" s="52" t="s">
        <v>115</v>
      </c>
      <c r="B50" s="53" t="s">
        <v>116</v>
      </c>
      <c r="C50" s="52" t="s">
        <v>58</v>
      </c>
      <c r="D50" s="56">
        <v>0</v>
      </c>
      <c r="E50" s="56">
        <v>0</v>
      </c>
      <c r="F50" s="56">
        <v>0</v>
      </c>
      <c r="G50" s="56">
        <v>0</v>
      </c>
      <c r="H50" s="56">
        <v>0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56">
        <v>0</v>
      </c>
      <c r="P50" s="56">
        <v>0</v>
      </c>
      <c r="Q50" s="56">
        <v>0</v>
      </c>
      <c r="R50" s="56">
        <v>0</v>
      </c>
      <c r="S50" s="56">
        <v>0</v>
      </c>
      <c r="T50" s="56">
        <v>0</v>
      </c>
      <c r="U50" s="56">
        <v>0</v>
      </c>
      <c r="V50" s="56">
        <v>0</v>
      </c>
      <c r="W50" s="56">
        <v>0</v>
      </c>
      <c r="X50" s="56">
        <v>0</v>
      </c>
      <c r="Y50" s="56">
        <v>0</v>
      </c>
      <c r="Z50" s="56">
        <v>0</v>
      </c>
      <c r="AA50" s="56">
        <v>0</v>
      </c>
      <c r="AB50" s="56">
        <v>0</v>
      </c>
      <c r="AC50" s="56">
        <v>0</v>
      </c>
      <c r="AD50" s="56">
        <v>0</v>
      </c>
      <c r="AE50" s="56">
        <v>0</v>
      </c>
      <c r="AF50" s="56">
        <v>0</v>
      </c>
      <c r="AG50" s="56">
        <v>0</v>
      </c>
      <c r="AH50" s="56">
        <v>0</v>
      </c>
      <c r="AI50" s="56">
        <v>0</v>
      </c>
      <c r="AJ50" s="56">
        <v>0</v>
      </c>
      <c r="AK50" s="56">
        <v>0</v>
      </c>
      <c r="AL50" s="56">
        <v>0</v>
      </c>
      <c r="AM50" s="56">
        <v>0</v>
      </c>
      <c r="AN50" s="56">
        <v>0</v>
      </c>
      <c r="AO50" s="56">
        <v>0</v>
      </c>
      <c r="AP50" s="56">
        <v>0</v>
      </c>
      <c r="AQ50" s="56">
        <v>0</v>
      </c>
      <c r="AR50" s="56">
        <v>0</v>
      </c>
      <c r="AS50" s="56">
        <v>0</v>
      </c>
      <c r="AT50" s="56">
        <v>0</v>
      </c>
    </row>
    <row r="51" spans="1:46" ht="31.5">
      <c r="A51" s="52" t="s">
        <v>117</v>
      </c>
      <c r="B51" s="53" t="s">
        <v>118</v>
      </c>
      <c r="C51" s="52" t="s">
        <v>58</v>
      </c>
      <c r="D51" s="56" t="s">
        <v>59</v>
      </c>
      <c r="E51" s="56" t="s">
        <v>59</v>
      </c>
      <c r="F51" s="56" t="s">
        <v>59</v>
      </c>
      <c r="G51" s="56" t="s">
        <v>59</v>
      </c>
      <c r="H51" s="56" t="s">
        <v>59</v>
      </c>
      <c r="I51" s="56" t="s">
        <v>59</v>
      </c>
      <c r="J51" s="56" t="s">
        <v>59</v>
      </c>
      <c r="K51" s="56" t="s">
        <v>59</v>
      </c>
      <c r="L51" s="56" t="s">
        <v>59</v>
      </c>
      <c r="M51" s="56" t="s">
        <v>59</v>
      </c>
      <c r="N51" s="56" t="s">
        <v>59</v>
      </c>
      <c r="O51" s="56" t="s">
        <v>59</v>
      </c>
      <c r="P51" s="56" t="s">
        <v>59</v>
      </c>
      <c r="Q51" s="56" t="s">
        <v>59</v>
      </c>
      <c r="R51" s="56" t="s">
        <v>59</v>
      </c>
      <c r="S51" s="56" t="s">
        <v>59</v>
      </c>
      <c r="T51" s="56" t="s">
        <v>59</v>
      </c>
      <c r="U51" s="56" t="s">
        <v>59</v>
      </c>
      <c r="V51" s="56" t="s">
        <v>59</v>
      </c>
      <c r="W51" s="56" t="s">
        <v>59</v>
      </c>
      <c r="X51" s="56" t="s">
        <v>59</v>
      </c>
      <c r="Y51" s="56" t="s">
        <v>59</v>
      </c>
      <c r="Z51" s="56" t="s">
        <v>59</v>
      </c>
      <c r="AA51" s="56" t="s">
        <v>59</v>
      </c>
      <c r="AB51" s="56" t="s">
        <v>59</v>
      </c>
      <c r="AC51" s="56" t="s">
        <v>59</v>
      </c>
      <c r="AD51" s="56" t="s">
        <v>59</v>
      </c>
      <c r="AE51" s="56" t="s">
        <v>59</v>
      </c>
      <c r="AF51" s="56" t="s">
        <v>59</v>
      </c>
      <c r="AG51" s="56" t="s">
        <v>59</v>
      </c>
      <c r="AH51" s="56" t="s">
        <v>59</v>
      </c>
      <c r="AI51" s="56" t="s">
        <v>59</v>
      </c>
      <c r="AJ51" s="56" t="s">
        <v>59</v>
      </c>
      <c r="AK51" s="56" t="s">
        <v>59</v>
      </c>
      <c r="AL51" s="56" t="s">
        <v>59</v>
      </c>
      <c r="AM51" s="56" t="s">
        <v>59</v>
      </c>
      <c r="AN51" s="56" t="s">
        <v>59</v>
      </c>
      <c r="AO51" s="56" t="s">
        <v>59</v>
      </c>
      <c r="AP51" s="56" t="s">
        <v>59</v>
      </c>
      <c r="AQ51" s="56" t="s">
        <v>59</v>
      </c>
      <c r="AR51" s="56" t="s">
        <v>59</v>
      </c>
      <c r="AS51" s="56" t="s">
        <v>59</v>
      </c>
      <c r="AT51" s="56" t="s">
        <v>59</v>
      </c>
    </row>
    <row r="52" spans="1:46" ht="31.5">
      <c r="A52" s="52" t="s">
        <v>119</v>
      </c>
      <c r="B52" s="52" t="s">
        <v>120</v>
      </c>
      <c r="C52" s="52" t="s">
        <v>58</v>
      </c>
      <c r="D52" s="56">
        <v>0</v>
      </c>
      <c r="E52" s="56">
        <v>0</v>
      </c>
      <c r="F52" s="56">
        <v>0</v>
      </c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56">
        <v>0</v>
      </c>
      <c r="M52" s="56">
        <v>0</v>
      </c>
      <c r="N52" s="56">
        <v>0</v>
      </c>
      <c r="O52" s="56">
        <v>0</v>
      </c>
      <c r="P52" s="56">
        <v>0</v>
      </c>
      <c r="Q52" s="56">
        <v>0</v>
      </c>
      <c r="R52" s="56">
        <v>0</v>
      </c>
      <c r="S52" s="56">
        <v>0</v>
      </c>
      <c r="T52" s="56">
        <v>0</v>
      </c>
      <c r="U52" s="56">
        <v>0</v>
      </c>
      <c r="V52" s="56">
        <v>0</v>
      </c>
      <c r="W52" s="56">
        <v>0</v>
      </c>
      <c r="X52" s="56">
        <v>0</v>
      </c>
      <c r="Y52" s="56">
        <v>0</v>
      </c>
      <c r="Z52" s="56">
        <v>0</v>
      </c>
      <c r="AA52" s="56">
        <v>0</v>
      </c>
      <c r="AB52" s="56">
        <v>0</v>
      </c>
      <c r="AC52" s="56">
        <v>0</v>
      </c>
      <c r="AD52" s="56">
        <v>0</v>
      </c>
      <c r="AE52" s="56">
        <v>0</v>
      </c>
      <c r="AF52" s="56">
        <v>0</v>
      </c>
      <c r="AG52" s="56">
        <v>0</v>
      </c>
      <c r="AH52" s="56">
        <v>0</v>
      </c>
      <c r="AI52" s="56">
        <v>0</v>
      </c>
      <c r="AJ52" s="56">
        <v>0</v>
      </c>
      <c r="AK52" s="56">
        <v>0</v>
      </c>
      <c r="AL52" s="56">
        <v>0</v>
      </c>
      <c r="AM52" s="56">
        <v>0</v>
      </c>
      <c r="AN52" s="56">
        <v>0</v>
      </c>
      <c r="AO52" s="56">
        <v>0</v>
      </c>
      <c r="AP52" s="56">
        <v>0</v>
      </c>
      <c r="AQ52" s="56">
        <v>0</v>
      </c>
      <c r="AR52" s="56">
        <v>0</v>
      </c>
      <c r="AS52" s="56">
        <v>0</v>
      </c>
      <c r="AT52" s="56">
        <v>0</v>
      </c>
    </row>
    <row r="53" spans="1:46">
      <c r="A53" s="52" t="s">
        <v>121</v>
      </c>
      <c r="B53" s="53" t="s">
        <v>122</v>
      </c>
      <c r="C53" s="52" t="s">
        <v>58</v>
      </c>
      <c r="D53" s="56" t="s">
        <v>59</v>
      </c>
      <c r="E53" s="56" t="s">
        <v>59</v>
      </c>
      <c r="F53" s="56" t="s">
        <v>59</v>
      </c>
      <c r="G53" s="56" t="s">
        <v>59</v>
      </c>
      <c r="H53" s="56" t="s">
        <v>59</v>
      </c>
      <c r="I53" s="56" t="s">
        <v>59</v>
      </c>
      <c r="J53" s="56" t="s">
        <v>59</v>
      </c>
      <c r="K53" s="56" t="s">
        <v>59</v>
      </c>
      <c r="L53" s="56" t="s">
        <v>59</v>
      </c>
      <c r="M53" s="56" t="s">
        <v>59</v>
      </c>
      <c r="N53" s="56" t="s">
        <v>59</v>
      </c>
      <c r="O53" s="56" t="s">
        <v>59</v>
      </c>
      <c r="P53" s="56" t="s">
        <v>59</v>
      </c>
      <c r="Q53" s="56" t="s">
        <v>59</v>
      </c>
      <c r="R53" s="56" t="s">
        <v>59</v>
      </c>
      <c r="S53" s="56" t="s">
        <v>59</v>
      </c>
      <c r="T53" s="56" t="s">
        <v>59</v>
      </c>
      <c r="U53" s="56" t="s">
        <v>59</v>
      </c>
      <c r="V53" s="56" t="s">
        <v>59</v>
      </c>
      <c r="W53" s="56" t="s">
        <v>59</v>
      </c>
      <c r="X53" s="56" t="s">
        <v>59</v>
      </c>
      <c r="Y53" s="56" t="s">
        <v>59</v>
      </c>
      <c r="Z53" s="56" t="s">
        <v>59</v>
      </c>
      <c r="AA53" s="56" t="s">
        <v>59</v>
      </c>
      <c r="AB53" s="56" t="s">
        <v>59</v>
      </c>
      <c r="AC53" s="56" t="s">
        <v>59</v>
      </c>
      <c r="AD53" s="56" t="s">
        <v>59</v>
      </c>
      <c r="AE53" s="56" t="s">
        <v>59</v>
      </c>
      <c r="AF53" s="56" t="s">
        <v>59</v>
      </c>
      <c r="AG53" s="56" t="s">
        <v>59</v>
      </c>
      <c r="AH53" s="56" t="s">
        <v>59</v>
      </c>
      <c r="AI53" s="56" t="s">
        <v>59</v>
      </c>
      <c r="AJ53" s="56" t="s">
        <v>59</v>
      </c>
      <c r="AK53" s="56" t="s">
        <v>59</v>
      </c>
      <c r="AL53" s="56" t="s">
        <v>59</v>
      </c>
      <c r="AM53" s="56" t="s">
        <v>59</v>
      </c>
      <c r="AN53" s="56" t="s">
        <v>59</v>
      </c>
      <c r="AO53" s="56" t="s">
        <v>59</v>
      </c>
      <c r="AP53" s="56" t="s">
        <v>59</v>
      </c>
      <c r="AQ53" s="56" t="s">
        <v>59</v>
      </c>
      <c r="AR53" s="56" t="s">
        <v>59</v>
      </c>
      <c r="AS53" s="56" t="s">
        <v>59</v>
      </c>
      <c r="AT53" s="56" t="s">
        <v>59</v>
      </c>
    </row>
    <row r="54" spans="1:46">
      <c r="A54" s="52" t="s">
        <v>123</v>
      </c>
      <c r="B54" s="53" t="s">
        <v>124</v>
      </c>
      <c r="C54" s="52" t="s">
        <v>58</v>
      </c>
      <c r="D54" s="56" t="s">
        <v>59</v>
      </c>
      <c r="E54" s="56" t="s">
        <v>59</v>
      </c>
      <c r="F54" s="56" t="s">
        <v>59</v>
      </c>
      <c r="G54" s="56" t="s">
        <v>59</v>
      </c>
      <c r="H54" s="56" t="s">
        <v>59</v>
      </c>
      <c r="I54" s="56" t="s">
        <v>59</v>
      </c>
      <c r="J54" s="56" t="s">
        <v>59</v>
      </c>
      <c r="K54" s="56" t="s">
        <v>59</v>
      </c>
      <c r="L54" s="56" t="s">
        <v>59</v>
      </c>
      <c r="M54" s="56" t="s">
        <v>59</v>
      </c>
      <c r="N54" s="56" t="s">
        <v>59</v>
      </c>
      <c r="O54" s="56" t="s">
        <v>59</v>
      </c>
      <c r="P54" s="56" t="s">
        <v>59</v>
      </c>
      <c r="Q54" s="56" t="s">
        <v>59</v>
      </c>
      <c r="R54" s="56" t="s">
        <v>59</v>
      </c>
      <c r="S54" s="56" t="s">
        <v>59</v>
      </c>
      <c r="T54" s="56" t="s">
        <v>59</v>
      </c>
      <c r="U54" s="56" t="s">
        <v>59</v>
      </c>
      <c r="V54" s="56" t="s">
        <v>59</v>
      </c>
      <c r="W54" s="56" t="s">
        <v>59</v>
      </c>
      <c r="X54" s="56" t="s">
        <v>59</v>
      </c>
      <c r="Y54" s="56" t="s">
        <v>59</v>
      </c>
      <c r="Z54" s="56" t="s">
        <v>59</v>
      </c>
      <c r="AA54" s="56" t="s">
        <v>59</v>
      </c>
      <c r="AB54" s="56" t="s">
        <v>59</v>
      </c>
      <c r="AC54" s="56" t="s">
        <v>59</v>
      </c>
      <c r="AD54" s="56" t="s">
        <v>59</v>
      </c>
      <c r="AE54" s="56" t="s">
        <v>59</v>
      </c>
      <c r="AF54" s="56" t="s">
        <v>59</v>
      </c>
      <c r="AG54" s="56" t="s">
        <v>59</v>
      </c>
      <c r="AH54" s="56" t="s">
        <v>59</v>
      </c>
      <c r="AI54" s="56" t="s">
        <v>59</v>
      </c>
      <c r="AJ54" s="56" t="s">
        <v>59</v>
      </c>
      <c r="AK54" s="56" t="s">
        <v>59</v>
      </c>
      <c r="AL54" s="56" t="s">
        <v>59</v>
      </c>
      <c r="AM54" s="56" t="s">
        <v>59</v>
      </c>
      <c r="AN54" s="56" t="s">
        <v>59</v>
      </c>
      <c r="AO54" s="56" t="s">
        <v>59</v>
      </c>
      <c r="AP54" s="56" t="s">
        <v>59</v>
      </c>
      <c r="AQ54" s="56" t="s">
        <v>59</v>
      </c>
      <c r="AR54" s="56" t="s">
        <v>59</v>
      </c>
      <c r="AS54" s="56" t="s">
        <v>59</v>
      </c>
      <c r="AT54" s="56" t="s">
        <v>59</v>
      </c>
    </row>
    <row r="55" spans="1:46">
      <c r="A55" s="52" t="s">
        <v>125</v>
      </c>
      <c r="B55" s="53" t="s">
        <v>126</v>
      </c>
      <c r="C55" s="52" t="s">
        <v>58</v>
      </c>
      <c r="D55" s="56" t="s">
        <v>59</v>
      </c>
      <c r="E55" s="56" t="s">
        <v>59</v>
      </c>
      <c r="F55" s="56" t="s">
        <v>59</v>
      </c>
      <c r="G55" s="56" t="s">
        <v>59</v>
      </c>
      <c r="H55" s="56" t="s">
        <v>59</v>
      </c>
      <c r="I55" s="56" t="s">
        <v>59</v>
      </c>
      <c r="J55" s="56" t="s">
        <v>59</v>
      </c>
      <c r="K55" s="56" t="s">
        <v>59</v>
      </c>
      <c r="L55" s="56" t="s">
        <v>59</v>
      </c>
      <c r="M55" s="56" t="s">
        <v>59</v>
      </c>
      <c r="N55" s="56" t="s">
        <v>59</v>
      </c>
      <c r="O55" s="56" t="s">
        <v>59</v>
      </c>
      <c r="P55" s="56" t="s">
        <v>59</v>
      </c>
      <c r="Q55" s="56" t="s">
        <v>59</v>
      </c>
      <c r="R55" s="56" t="s">
        <v>59</v>
      </c>
      <c r="S55" s="56" t="s">
        <v>59</v>
      </c>
      <c r="T55" s="56" t="s">
        <v>59</v>
      </c>
      <c r="U55" s="56" t="s">
        <v>59</v>
      </c>
      <c r="V55" s="56" t="s">
        <v>59</v>
      </c>
      <c r="W55" s="56" t="s">
        <v>59</v>
      </c>
      <c r="X55" s="56" t="s">
        <v>59</v>
      </c>
      <c r="Y55" s="56" t="s">
        <v>59</v>
      </c>
      <c r="Z55" s="56" t="s">
        <v>59</v>
      </c>
      <c r="AA55" s="56" t="s">
        <v>59</v>
      </c>
      <c r="AB55" s="56" t="s">
        <v>59</v>
      </c>
      <c r="AC55" s="56" t="s">
        <v>59</v>
      </c>
      <c r="AD55" s="56" t="s">
        <v>59</v>
      </c>
      <c r="AE55" s="56" t="s">
        <v>59</v>
      </c>
      <c r="AF55" s="56" t="s">
        <v>59</v>
      </c>
      <c r="AG55" s="56" t="s">
        <v>59</v>
      </c>
      <c r="AH55" s="56" t="s">
        <v>59</v>
      </c>
      <c r="AI55" s="56" t="s">
        <v>59</v>
      </c>
      <c r="AJ55" s="56" t="s">
        <v>59</v>
      </c>
      <c r="AK55" s="56" t="s">
        <v>59</v>
      </c>
      <c r="AL55" s="56" t="s">
        <v>59</v>
      </c>
      <c r="AM55" s="56" t="s">
        <v>59</v>
      </c>
      <c r="AN55" s="56" t="s">
        <v>59</v>
      </c>
      <c r="AO55" s="56" t="s">
        <v>59</v>
      </c>
      <c r="AP55" s="56" t="s">
        <v>59</v>
      </c>
      <c r="AQ55" s="56" t="s">
        <v>59</v>
      </c>
      <c r="AR55" s="56" t="s">
        <v>59</v>
      </c>
      <c r="AS55" s="56" t="s">
        <v>59</v>
      </c>
      <c r="AT55" s="56" t="s">
        <v>59</v>
      </c>
    </row>
    <row r="56" spans="1:46">
      <c r="A56" s="52" t="s">
        <v>127</v>
      </c>
      <c r="B56" s="53" t="s">
        <v>128</v>
      </c>
      <c r="C56" s="52" t="s">
        <v>58</v>
      </c>
      <c r="D56" s="56" t="s">
        <v>59</v>
      </c>
      <c r="E56" s="56" t="s">
        <v>59</v>
      </c>
      <c r="F56" s="56" t="s">
        <v>59</v>
      </c>
      <c r="G56" s="56" t="s">
        <v>59</v>
      </c>
      <c r="H56" s="56" t="s">
        <v>59</v>
      </c>
      <c r="I56" s="56" t="s">
        <v>59</v>
      </c>
      <c r="J56" s="56" t="s">
        <v>59</v>
      </c>
      <c r="K56" s="56" t="s">
        <v>59</v>
      </c>
      <c r="L56" s="56" t="s">
        <v>59</v>
      </c>
      <c r="M56" s="56" t="s">
        <v>59</v>
      </c>
      <c r="N56" s="56" t="s">
        <v>59</v>
      </c>
      <c r="O56" s="56" t="s">
        <v>59</v>
      </c>
      <c r="P56" s="56" t="s">
        <v>59</v>
      </c>
      <c r="Q56" s="56" t="s">
        <v>59</v>
      </c>
      <c r="R56" s="56" t="s">
        <v>59</v>
      </c>
      <c r="S56" s="56" t="s">
        <v>59</v>
      </c>
      <c r="T56" s="56" t="s">
        <v>59</v>
      </c>
      <c r="U56" s="56" t="s">
        <v>59</v>
      </c>
      <c r="V56" s="56" t="s">
        <v>59</v>
      </c>
      <c r="W56" s="56" t="s">
        <v>59</v>
      </c>
      <c r="X56" s="56" t="s">
        <v>59</v>
      </c>
      <c r="Y56" s="56" t="s">
        <v>59</v>
      </c>
      <c r="Z56" s="56" t="s">
        <v>59</v>
      </c>
      <c r="AA56" s="56" t="s">
        <v>59</v>
      </c>
      <c r="AB56" s="56" t="s">
        <v>59</v>
      </c>
      <c r="AC56" s="56" t="s">
        <v>59</v>
      </c>
      <c r="AD56" s="56" t="s">
        <v>59</v>
      </c>
      <c r="AE56" s="56" t="s">
        <v>59</v>
      </c>
      <c r="AF56" s="56" t="s">
        <v>59</v>
      </c>
      <c r="AG56" s="56" t="s">
        <v>59</v>
      </c>
      <c r="AH56" s="56" t="s">
        <v>59</v>
      </c>
      <c r="AI56" s="56" t="s">
        <v>59</v>
      </c>
      <c r="AJ56" s="56" t="s">
        <v>59</v>
      </c>
      <c r="AK56" s="56" t="s">
        <v>59</v>
      </c>
      <c r="AL56" s="56" t="s">
        <v>59</v>
      </c>
      <c r="AM56" s="56" t="s">
        <v>59</v>
      </c>
      <c r="AN56" s="56" t="s">
        <v>59</v>
      </c>
      <c r="AO56" s="56" t="s">
        <v>59</v>
      </c>
      <c r="AP56" s="56" t="s">
        <v>59</v>
      </c>
      <c r="AQ56" s="56" t="s">
        <v>59</v>
      </c>
      <c r="AR56" s="56" t="s">
        <v>59</v>
      </c>
      <c r="AS56" s="56" t="s">
        <v>59</v>
      </c>
      <c r="AT56" s="56" t="s">
        <v>59</v>
      </c>
    </row>
    <row r="57" spans="1:46" ht="31.5">
      <c r="A57" s="52" t="s">
        <v>129</v>
      </c>
      <c r="B57" s="53" t="s">
        <v>130</v>
      </c>
      <c r="C57" s="52" t="s">
        <v>58</v>
      </c>
      <c r="D57" s="56" t="s">
        <v>59</v>
      </c>
      <c r="E57" s="56" t="s">
        <v>59</v>
      </c>
      <c r="F57" s="56" t="s">
        <v>59</v>
      </c>
      <c r="G57" s="56" t="s">
        <v>59</v>
      </c>
      <c r="H57" s="56" t="s">
        <v>59</v>
      </c>
      <c r="I57" s="56" t="s">
        <v>59</v>
      </c>
      <c r="J57" s="56" t="s">
        <v>59</v>
      </c>
      <c r="K57" s="56" t="s">
        <v>59</v>
      </c>
      <c r="L57" s="56" t="s">
        <v>59</v>
      </c>
      <c r="M57" s="56" t="s">
        <v>59</v>
      </c>
      <c r="N57" s="56" t="s">
        <v>59</v>
      </c>
      <c r="O57" s="56" t="s">
        <v>59</v>
      </c>
      <c r="P57" s="56" t="s">
        <v>59</v>
      </c>
      <c r="Q57" s="56" t="s">
        <v>59</v>
      </c>
      <c r="R57" s="56" t="s">
        <v>59</v>
      </c>
      <c r="S57" s="56" t="s">
        <v>59</v>
      </c>
      <c r="T57" s="56" t="s">
        <v>59</v>
      </c>
      <c r="U57" s="56" t="s">
        <v>59</v>
      </c>
      <c r="V57" s="56" t="s">
        <v>59</v>
      </c>
      <c r="W57" s="56" t="s">
        <v>59</v>
      </c>
      <c r="X57" s="56" t="s">
        <v>59</v>
      </c>
      <c r="Y57" s="56" t="s">
        <v>59</v>
      </c>
      <c r="Z57" s="56" t="s">
        <v>59</v>
      </c>
      <c r="AA57" s="56" t="s">
        <v>59</v>
      </c>
      <c r="AB57" s="56" t="s">
        <v>59</v>
      </c>
      <c r="AC57" s="56" t="s">
        <v>59</v>
      </c>
      <c r="AD57" s="56" t="s">
        <v>59</v>
      </c>
      <c r="AE57" s="56" t="s">
        <v>59</v>
      </c>
      <c r="AF57" s="56" t="s">
        <v>59</v>
      </c>
      <c r="AG57" s="56" t="s">
        <v>59</v>
      </c>
      <c r="AH57" s="56" t="s">
        <v>59</v>
      </c>
      <c r="AI57" s="56" t="s">
        <v>59</v>
      </c>
      <c r="AJ57" s="56" t="s">
        <v>59</v>
      </c>
      <c r="AK57" s="56" t="s">
        <v>59</v>
      </c>
      <c r="AL57" s="56" t="s">
        <v>59</v>
      </c>
      <c r="AM57" s="56" t="s">
        <v>59</v>
      </c>
      <c r="AN57" s="56" t="s">
        <v>59</v>
      </c>
      <c r="AO57" s="56" t="s">
        <v>59</v>
      </c>
      <c r="AP57" s="56" t="s">
        <v>59</v>
      </c>
      <c r="AQ57" s="56" t="s">
        <v>59</v>
      </c>
      <c r="AR57" s="56" t="s">
        <v>59</v>
      </c>
      <c r="AS57" s="56" t="s">
        <v>59</v>
      </c>
      <c r="AT57" s="56" t="s">
        <v>59</v>
      </c>
    </row>
    <row r="58" spans="1:46" ht="31.5">
      <c r="A58" s="52" t="s">
        <v>131</v>
      </c>
      <c r="B58" s="53" t="s">
        <v>132</v>
      </c>
      <c r="C58" s="52" t="s">
        <v>58</v>
      </c>
      <c r="D58" s="56" t="s">
        <v>59</v>
      </c>
      <c r="E58" s="56" t="s">
        <v>59</v>
      </c>
      <c r="F58" s="56" t="s">
        <v>59</v>
      </c>
      <c r="G58" s="56" t="s">
        <v>59</v>
      </c>
      <c r="H58" s="56" t="s">
        <v>59</v>
      </c>
      <c r="I58" s="56" t="s">
        <v>59</v>
      </c>
      <c r="J58" s="56" t="s">
        <v>59</v>
      </c>
      <c r="K58" s="56" t="s">
        <v>59</v>
      </c>
      <c r="L58" s="56" t="s">
        <v>59</v>
      </c>
      <c r="M58" s="56" t="s">
        <v>59</v>
      </c>
      <c r="N58" s="56" t="s">
        <v>59</v>
      </c>
      <c r="O58" s="56" t="s">
        <v>59</v>
      </c>
      <c r="P58" s="56" t="s">
        <v>59</v>
      </c>
      <c r="Q58" s="56" t="s">
        <v>59</v>
      </c>
      <c r="R58" s="56" t="s">
        <v>59</v>
      </c>
      <c r="S58" s="56" t="s">
        <v>59</v>
      </c>
      <c r="T58" s="56" t="s">
        <v>59</v>
      </c>
      <c r="U58" s="56" t="s">
        <v>59</v>
      </c>
      <c r="V58" s="56" t="s">
        <v>59</v>
      </c>
      <c r="W58" s="56" t="s">
        <v>59</v>
      </c>
      <c r="X58" s="56" t="s">
        <v>59</v>
      </c>
      <c r="Y58" s="56" t="s">
        <v>59</v>
      </c>
      <c r="Z58" s="56" t="s">
        <v>59</v>
      </c>
      <c r="AA58" s="56" t="s">
        <v>59</v>
      </c>
      <c r="AB58" s="56" t="s">
        <v>59</v>
      </c>
      <c r="AC58" s="56" t="s">
        <v>59</v>
      </c>
      <c r="AD58" s="56" t="s">
        <v>59</v>
      </c>
      <c r="AE58" s="56" t="s">
        <v>59</v>
      </c>
      <c r="AF58" s="56" t="s">
        <v>59</v>
      </c>
      <c r="AG58" s="56" t="s">
        <v>59</v>
      </c>
      <c r="AH58" s="56" t="s">
        <v>59</v>
      </c>
      <c r="AI58" s="56" t="s">
        <v>59</v>
      </c>
      <c r="AJ58" s="56" t="s">
        <v>59</v>
      </c>
      <c r="AK58" s="56" t="s">
        <v>59</v>
      </c>
      <c r="AL58" s="56" t="s">
        <v>59</v>
      </c>
      <c r="AM58" s="56" t="s">
        <v>59</v>
      </c>
      <c r="AN58" s="56" t="s">
        <v>59</v>
      </c>
      <c r="AO58" s="56" t="s">
        <v>59</v>
      </c>
      <c r="AP58" s="56" t="s">
        <v>59</v>
      </c>
      <c r="AQ58" s="56" t="s">
        <v>59</v>
      </c>
      <c r="AR58" s="56" t="s">
        <v>59</v>
      </c>
      <c r="AS58" s="56" t="s">
        <v>59</v>
      </c>
      <c r="AT58" s="56" t="s">
        <v>59</v>
      </c>
    </row>
    <row r="59" spans="1:46" ht="31.5">
      <c r="A59" s="52" t="s">
        <v>133</v>
      </c>
      <c r="B59" s="53" t="s">
        <v>134</v>
      </c>
      <c r="C59" s="52" t="s">
        <v>58</v>
      </c>
      <c r="D59" s="56" t="s">
        <v>59</v>
      </c>
      <c r="E59" s="56" t="s">
        <v>59</v>
      </c>
      <c r="F59" s="56" t="s">
        <v>59</v>
      </c>
      <c r="G59" s="56" t="s">
        <v>59</v>
      </c>
      <c r="H59" s="56" t="s">
        <v>59</v>
      </c>
      <c r="I59" s="56" t="s">
        <v>59</v>
      </c>
      <c r="J59" s="56" t="s">
        <v>59</v>
      </c>
      <c r="K59" s="56" t="s">
        <v>59</v>
      </c>
      <c r="L59" s="56" t="s">
        <v>59</v>
      </c>
      <c r="M59" s="56" t="s">
        <v>59</v>
      </c>
      <c r="N59" s="56" t="s">
        <v>59</v>
      </c>
      <c r="O59" s="56" t="s">
        <v>59</v>
      </c>
      <c r="P59" s="56" t="s">
        <v>59</v>
      </c>
      <c r="Q59" s="56" t="s">
        <v>59</v>
      </c>
      <c r="R59" s="56" t="s">
        <v>59</v>
      </c>
      <c r="S59" s="56" t="s">
        <v>59</v>
      </c>
      <c r="T59" s="56" t="s">
        <v>59</v>
      </c>
      <c r="U59" s="56" t="s">
        <v>59</v>
      </c>
      <c r="V59" s="56" t="s">
        <v>59</v>
      </c>
      <c r="W59" s="56" t="s">
        <v>59</v>
      </c>
      <c r="X59" s="56" t="s">
        <v>59</v>
      </c>
      <c r="Y59" s="56" t="s">
        <v>59</v>
      </c>
      <c r="Z59" s="56" t="s">
        <v>59</v>
      </c>
      <c r="AA59" s="56" t="s">
        <v>59</v>
      </c>
      <c r="AB59" s="56" t="s">
        <v>59</v>
      </c>
      <c r="AC59" s="56" t="s">
        <v>59</v>
      </c>
      <c r="AD59" s="56" t="s">
        <v>59</v>
      </c>
      <c r="AE59" s="56" t="s">
        <v>59</v>
      </c>
      <c r="AF59" s="56" t="s">
        <v>59</v>
      </c>
      <c r="AG59" s="56" t="s">
        <v>59</v>
      </c>
      <c r="AH59" s="56" t="s">
        <v>59</v>
      </c>
      <c r="AI59" s="56" t="s">
        <v>59</v>
      </c>
      <c r="AJ59" s="56" t="s">
        <v>59</v>
      </c>
      <c r="AK59" s="56" t="s">
        <v>59</v>
      </c>
      <c r="AL59" s="56" t="s">
        <v>59</v>
      </c>
      <c r="AM59" s="56" t="s">
        <v>59</v>
      </c>
      <c r="AN59" s="56" t="s">
        <v>59</v>
      </c>
      <c r="AO59" s="56" t="s">
        <v>59</v>
      </c>
      <c r="AP59" s="56" t="s">
        <v>59</v>
      </c>
      <c r="AQ59" s="56" t="s">
        <v>59</v>
      </c>
      <c r="AR59" s="56" t="s">
        <v>59</v>
      </c>
      <c r="AS59" s="56" t="s">
        <v>59</v>
      </c>
      <c r="AT59" s="56" t="s">
        <v>59</v>
      </c>
    </row>
    <row r="60" spans="1:46" ht="31.5">
      <c r="A60" s="52" t="s">
        <v>135</v>
      </c>
      <c r="B60" s="53" t="s">
        <v>136</v>
      </c>
      <c r="C60" s="52" t="s">
        <v>58</v>
      </c>
      <c r="D60" s="56" t="s">
        <v>59</v>
      </c>
      <c r="E60" s="56" t="s">
        <v>59</v>
      </c>
      <c r="F60" s="56" t="s">
        <v>59</v>
      </c>
      <c r="G60" s="56" t="s">
        <v>59</v>
      </c>
      <c r="H60" s="56" t="s">
        <v>59</v>
      </c>
      <c r="I60" s="56" t="s">
        <v>59</v>
      </c>
      <c r="J60" s="56" t="s">
        <v>59</v>
      </c>
      <c r="K60" s="56" t="s">
        <v>59</v>
      </c>
      <c r="L60" s="56" t="s">
        <v>59</v>
      </c>
      <c r="M60" s="56" t="s">
        <v>59</v>
      </c>
      <c r="N60" s="56" t="s">
        <v>59</v>
      </c>
      <c r="O60" s="56" t="s">
        <v>59</v>
      </c>
      <c r="P60" s="56" t="s">
        <v>59</v>
      </c>
      <c r="Q60" s="56" t="s">
        <v>59</v>
      </c>
      <c r="R60" s="56" t="s">
        <v>59</v>
      </c>
      <c r="S60" s="56" t="s">
        <v>59</v>
      </c>
      <c r="T60" s="56" t="s">
        <v>59</v>
      </c>
      <c r="U60" s="56" t="s">
        <v>59</v>
      </c>
      <c r="V60" s="56" t="s">
        <v>59</v>
      </c>
      <c r="W60" s="56" t="s">
        <v>59</v>
      </c>
      <c r="X60" s="56" t="s">
        <v>59</v>
      </c>
      <c r="Y60" s="56" t="s">
        <v>59</v>
      </c>
      <c r="Z60" s="56" t="s">
        <v>59</v>
      </c>
      <c r="AA60" s="56" t="s">
        <v>59</v>
      </c>
      <c r="AB60" s="56" t="s">
        <v>59</v>
      </c>
      <c r="AC60" s="56" t="s">
        <v>59</v>
      </c>
      <c r="AD60" s="56" t="s">
        <v>59</v>
      </c>
      <c r="AE60" s="56" t="s">
        <v>59</v>
      </c>
      <c r="AF60" s="56" t="s">
        <v>59</v>
      </c>
      <c r="AG60" s="56" t="s">
        <v>59</v>
      </c>
      <c r="AH60" s="56" t="s">
        <v>59</v>
      </c>
      <c r="AI60" s="56" t="s">
        <v>59</v>
      </c>
      <c r="AJ60" s="56" t="s">
        <v>59</v>
      </c>
      <c r="AK60" s="56" t="s">
        <v>59</v>
      </c>
      <c r="AL60" s="56" t="s">
        <v>59</v>
      </c>
      <c r="AM60" s="56" t="s">
        <v>59</v>
      </c>
      <c r="AN60" s="56" t="s">
        <v>59</v>
      </c>
      <c r="AO60" s="56" t="s">
        <v>59</v>
      </c>
      <c r="AP60" s="56" t="s">
        <v>59</v>
      </c>
      <c r="AQ60" s="56" t="s">
        <v>59</v>
      </c>
      <c r="AR60" s="56" t="s">
        <v>59</v>
      </c>
      <c r="AS60" s="56" t="s">
        <v>59</v>
      </c>
      <c r="AT60" s="56" t="s">
        <v>59</v>
      </c>
    </row>
    <row r="61" spans="1:46" ht="31.5">
      <c r="A61" s="52" t="s">
        <v>137</v>
      </c>
      <c r="B61" s="53" t="s">
        <v>138</v>
      </c>
      <c r="C61" s="52" t="s">
        <v>58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56">
        <v>0</v>
      </c>
      <c r="O61" s="56">
        <v>0</v>
      </c>
      <c r="P61" s="56">
        <v>0</v>
      </c>
      <c r="Q61" s="56">
        <v>0</v>
      </c>
      <c r="R61" s="56">
        <v>0</v>
      </c>
      <c r="S61" s="56">
        <v>0</v>
      </c>
      <c r="T61" s="56">
        <v>0</v>
      </c>
      <c r="U61" s="56">
        <v>0</v>
      </c>
      <c r="V61" s="56">
        <v>0</v>
      </c>
      <c r="W61" s="56">
        <v>0</v>
      </c>
      <c r="X61" s="56">
        <v>0</v>
      </c>
      <c r="Y61" s="56">
        <v>0</v>
      </c>
      <c r="Z61" s="56">
        <v>0</v>
      </c>
      <c r="AA61" s="56">
        <v>0</v>
      </c>
      <c r="AB61" s="56">
        <v>0</v>
      </c>
      <c r="AC61" s="56">
        <v>0</v>
      </c>
      <c r="AD61" s="56">
        <v>0</v>
      </c>
      <c r="AE61" s="56">
        <v>0</v>
      </c>
      <c r="AF61" s="56">
        <v>0</v>
      </c>
      <c r="AG61" s="56">
        <v>0</v>
      </c>
      <c r="AH61" s="56">
        <v>0</v>
      </c>
      <c r="AI61" s="56">
        <v>0</v>
      </c>
      <c r="AJ61" s="56">
        <v>0</v>
      </c>
      <c r="AK61" s="56">
        <v>0</v>
      </c>
      <c r="AL61" s="56">
        <v>0</v>
      </c>
      <c r="AM61" s="56">
        <v>0</v>
      </c>
      <c r="AN61" s="56">
        <v>0</v>
      </c>
      <c r="AO61" s="56">
        <v>0</v>
      </c>
      <c r="AP61" s="56">
        <v>0</v>
      </c>
      <c r="AQ61" s="56">
        <v>0</v>
      </c>
      <c r="AR61" s="56">
        <v>0</v>
      </c>
      <c r="AS61" s="56">
        <v>0</v>
      </c>
      <c r="AT61" s="56">
        <v>0</v>
      </c>
    </row>
    <row r="62" spans="1:46">
      <c r="A62" s="52" t="s">
        <v>139</v>
      </c>
      <c r="B62" s="53" t="s">
        <v>140</v>
      </c>
      <c r="C62" s="52" t="s">
        <v>58</v>
      </c>
      <c r="D62" s="56" t="s">
        <v>59</v>
      </c>
      <c r="E62" s="56" t="s">
        <v>59</v>
      </c>
      <c r="F62" s="56" t="s">
        <v>59</v>
      </c>
      <c r="G62" s="56" t="s">
        <v>59</v>
      </c>
      <c r="H62" s="56" t="s">
        <v>59</v>
      </c>
      <c r="I62" s="56" t="s">
        <v>59</v>
      </c>
      <c r="J62" s="56" t="s">
        <v>59</v>
      </c>
      <c r="K62" s="56" t="s">
        <v>59</v>
      </c>
      <c r="L62" s="56" t="s">
        <v>59</v>
      </c>
      <c r="M62" s="56" t="s">
        <v>59</v>
      </c>
      <c r="N62" s="56" t="s">
        <v>59</v>
      </c>
      <c r="O62" s="56" t="s">
        <v>59</v>
      </c>
      <c r="P62" s="56" t="s">
        <v>59</v>
      </c>
      <c r="Q62" s="56" t="s">
        <v>59</v>
      </c>
      <c r="R62" s="56" t="s">
        <v>59</v>
      </c>
      <c r="S62" s="56" t="s">
        <v>59</v>
      </c>
      <c r="T62" s="56" t="s">
        <v>59</v>
      </c>
      <c r="U62" s="56" t="s">
        <v>59</v>
      </c>
      <c r="V62" s="56" t="s">
        <v>59</v>
      </c>
      <c r="W62" s="56" t="s">
        <v>59</v>
      </c>
      <c r="X62" s="56" t="s">
        <v>59</v>
      </c>
      <c r="Y62" s="56" t="s">
        <v>59</v>
      </c>
      <c r="Z62" s="56" t="s">
        <v>59</v>
      </c>
      <c r="AA62" s="56" t="s">
        <v>59</v>
      </c>
      <c r="AB62" s="56" t="s">
        <v>59</v>
      </c>
      <c r="AC62" s="56" t="s">
        <v>59</v>
      </c>
      <c r="AD62" s="56" t="s">
        <v>59</v>
      </c>
      <c r="AE62" s="56" t="s">
        <v>59</v>
      </c>
      <c r="AF62" s="56" t="s">
        <v>59</v>
      </c>
      <c r="AG62" s="56" t="s">
        <v>59</v>
      </c>
      <c r="AH62" s="56" t="s">
        <v>59</v>
      </c>
      <c r="AI62" s="56" t="s">
        <v>59</v>
      </c>
      <c r="AJ62" s="56" t="s">
        <v>59</v>
      </c>
      <c r="AK62" s="56" t="s">
        <v>59</v>
      </c>
      <c r="AL62" s="56" t="s">
        <v>59</v>
      </c>
      <c r="AM62" s="56" t="s">
        <v>59</v>
      </c>
      <c r="AN62" s="56" t="s">
        <v>59</v>
      </c>
      <c r="AO62" s="56" t="s">
        <v>59</v>
      </c>
      <c r="AP62" s="56" t="s">
        <v>59</v>
      </c>
      <c r="AQ62" s="56" t="s">
        <v>59</v>
      </c>
      <c r="AR62" s="56" t="s">
        <v>59</v>
      </c>
      <c r="AS62" s="56" t="s">
        <v>59</v>
      </c>
      <c r="AT62" s="56" t="s">
        <v>59</v>
      </c>
    </row>
    <row r="63" spans="1:46" ht="31.5">
      <c r="A63" s="52" t="s">
        <v>141</v>
      </c>
      <c r="B63" s="53" t="s">
        <v>142</v>
      </c>
      <c r="C63" s="52" t="s">
        <v>58</v>
      </c>
      <c r="D63" s="56" t="s">
        <v>59</v>
      </c>
      <c r="E63" s="56" t="s">
        <v>59</v>
      </c>
      <c r="F63" s="56" t="s">
        <v>59</v>
      </c>
      <c r="G63" s="56" t="s">
        <v>59</v>
      </c>
      <c r="H63" s="56" t="s">
        <v>59</v>
      </c>
      <c r="I63" s="56" t="s">
        <v>59</v>
      </c>
      <c r="J63" s="56" t="s">
        <v>59</v>
      </c>
      <c r="K63" s="56" t="s">
        <v>59</v>
      </c>
      <c r="L63" s="56" t="s">
        <v>59</v>
      </c>
      <c r="M63" s="56" t="s">
        <v>59</v>
      </c>
      <c r="N63" s="56" t="s">
        <v>59</v>
      </c>
      <c r="O63" s="56" t="s">
        <v>59</v>
      </c>
      <c r="P63" s="56" t="s">
        <v>59</v>
      </c>
      <c r="Q63" s="56" t="s">
        <v>59</v>
      </c>
      <c r="R63" s="56" t="s">
        <v>59</v>
      </c>
      <c r="S63" s="56" t="s">
        <v>59</v>
      </c>
      <c r="T63" s="56" t="s">
        <v>59</v>
      </c>
      <c r="U63" s="56" t="s">
        <v>59</v>
      </c>
      <c r="V63" s="56" t="s">
        <v>59</v>
      </c>
      <c r="W63" s="56" t="s">
        <v>59</v>
      </c>
      <c r="X63" s="56" t="s">
        <v>59</v>
      </c>
      <c r="Y63" s="56" t="s">
        <v>59</v>
      </c>
      <c r="Z63" s="56" t="s">
        <v>59</v>
      </c>
      <c r="AA63" s="56" t="s">
        <v>59</v>
      </c>
      <c r="AB63" s="56" t="s">
        <v>59</v>
      </c>
      <c r="AC63" s="56" t="s">
        <v>59</v>
      </c>
      <c r="AD63" s="56" t="s">
        <v>59</v>
      </c>
      <c r="AE63" s="56" t="s">
        <v>59</v>
      </c>
      <c r="AF63" s="56" t="s">
        <v>59</v>
      </c>
      <c r="AG63" s="56" t="s">
        <v>59</v>
      </c>
      <c r="AH63" s="56" t="s">
        <v>59</v>
      </c>
      <c r="AI63" s="56" t="s">
        <v>59</v>
      </c>
      <c r="AJ63" s="56" t="s">
        <v>59</v>
      </c>
      <c r="AK63" s="56" t="s">
        <v>59</v>
      </c>
      <c r="AL63" s="56" t="s">
        <v>59</v>
      </c>
      <c r="AM63" s="56" t="s">
        <v>59</v>
      </c>
      <c r="AN63" s="56" t="s">
        <v>59</v>
      </c>
      <c r="AO63" s="56" t="s">
        <v>59</v>
      </c>
      <c r="AP63" s="56" t="s">
        <v>59</v>
      </c>
      <c r="AQ63" s="56" t="s">
        <v>59</v>
      </c>
      <c r="AR63" s="56" t="s">
        <v>59</v>
      </c>
      <c r="AS63" s="56" t="s">
        <v>59</v>
      </c>
      <c r="AT63" s="56" t="s">
        <v>59</v>
      </c>
    </row>
    <row r="64" spans="1:46" ht="31.5">
      <c r="A64" s="52" t="s">
        <v>143</v>
      </c>
      <c r="B64" s="53" t="s">
        <v>144</v>
      </c>
      <c r="C64" s="52" t="s">
        <v>58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56">
        <v>0</v>
      </c>
      <c r="O64" s="56">
        <v>0</v>
      </c>
      <c r="P64" s="56">
        <v>0</v>
      </c>
      <c r="Q64" s="56">
        <v>0</v>
      </c>
      <c r="R64" s="56">
        <v>0</v>
      </c>
      <c r="S64" s="56">
        <v>0</v>
      </c>
      <c r="T64" s="56">
        <v>0</v>
      </c>
      <c r="U64" s="56">
        <v>0</v>
      </c>
      <c r="V64" s="56">
        <v>0</v>
      </c>
      <c r="W64" s="56">
        <v>0</v>
      </c>
      <c r="X64" s="56">
        <v>0</v>
      </c>
      <c r="Y64" s="56">
        <v>0</v>
      </c>
      <c r="Z64" s="56">
        <v>0</v>
      </c>
      <c r="AA64" s="56">
        <v>0</v>
      </c>
      <c r="AB64" s="56">
        <v>0</v>
      </c>
      <c r="AC64" s="56">
        <v>0</v>
      </c>
      <c r="AD64" s="56">
        <v>0</v>
      </c>
      <c r="AE64" s="56">
        <v>0</v>
      </c>
      <c r="AF64" s="56">
        <v>0</v>
      </c>
      <c r="AG64" s="56">
        <v>0</v>
      </c>
      <c r="AH64" s="56">
        <v>0</v>
      </c>
      <c r="AI64" s="56">
        <v>0</v>
      </c>
      <c r="AJ64" s="56">
        <v>0</v>
      </c>
      <c r="AK64" s="56">
        <v>0</v>
      </c>
      <c r="AL64" s="56">
        <v>0</v>
      </c>
      <c r="AM64" s="56">
        <v>0</v>
      </c>
      <c r="AN64" s="56">
        <v>0</v>
      </c>
      <c r="AO64" s="56">
        <v>0</v>
      </c>
      <c r="AP64" s="56">
        <v>0</v>
      </c>
      <c r="AQ64" s="56">
        <v>0</v>
      </c>
      <c r="AR64" s="56">
        <v>0</v>
      </c>
      <c r="AS64" s="56">
        <v>0</v>
      </c>
      <c r="AT64" s="56">
        <v>0</v>
      </c>
    </row>
    <row r="65" spans="1:46" ht="31.5">
      <c r="A65" s="52" t="s">
        <v>145</v>
      </c>
      <c r="B65" s="53" t="s">
        <v>146</v>
      </c>
      <c r="C65" s="52" t="s">
        <v>58</v>
      </c>
      <c r="D65" s="56" t="s">
        <v>59</v>
      </c>
      <c r="E65" s="56" t="s">
        <v>59</v>
      </c>
      <c r="F65" s="56" t="s">
        <v>59</v>
      </c>
      <c r="G65" s="56" t="s">
        <v>59</v>
      </c>
      <c r="H65" s="56" t="s">
        <v>59</v>
      </c>
      <c r="I65" s="56" t="s">
        <v>59</v>
      </c>
      <c r="J65" s="56" t="s">
        <v>59</v>
      </c>
      <c r="K65" s="56" t="s">
        <v>59</v>
      </c>
      <c r="L65" s="56" t="s">
        <v>59</v>
      </c>
      <c r="M65" s="56" t="s">
        <v>59</v>
      </c>
      <c r="N65" s="56" t="s">
        <v>59</v>
      </c>
      <c r="O65" s="56" t="s">
        <v>59</v>
      </c>
      <c r="P65" s="56" t="s">
        <v>59</v>
      </c>
      <c r="Q65" s="56" t="s">
        <v>59</v>
      </c>
      <c r="R65" s="56" t="s">
        <v>59</v>
      </c>
      <c r="S65" s="56" t="s">
        <v>59</v>
      </c>
      <c r="T65" s="56" t="s">
        <v>59</v>
      </c>
      <c r="U65" s="56" t="s">
        <v>59</v>
      </c>
      <c r="V65" s="56" t="s">
        <v>59</v>
      </c>
      <c r="W65" s="56" t="s">
        <v>59</v>
      </c>
      <c r="X65" s="56" t="s">
        <v>59</v>
      </c>
      <c r="Y65" s="56" t="s">
        <v>59</v>
      </c>
      <c r="Z65" s="56" t="s">
        <v>59</v>
      </c>
      <c r="AA65" s="56" t="s">
        <v>59</v>
      </c>
      <c r="AB65" s="56" t="s">
        <v>59</v>
      </c>
      <c r="AC65" s="56" t="s">
        <v>59</v>
      </c>
      <c r="AD65" s="56" t="s">
        <v>59</v>
      </c>
      <c r="AE65" s="56" t="s">
        <v>59</v>
      </c>
      <c r="AF65" s="56" t="s">
        <v>59</v>
      </c>
      <c r="AG65" s="56" t="s">
        <v>59</v>
      </c>
      <c r="AH65" s="56" t="s">
        <v>59</v>
      </c>
      <c r="AI65" s="56" t="s">
        <v>59</v>
      </c>
      <c r="AJ65" s="56" t="s">
        <v>59</v>
      </c>
      <c r="AK65" s="56" t="s">
        <v>59</v>
      </c>
      <c r="AL65" s="56" t="s">
        <v>59</v>
      </c>
      <c r="AM65" s="56" t="s">
        <v>59</v>
      </c>
      <c r="AN65" s="56" t="s">
        <v>59</v>
      </c>
      <c r="AO65" s="56" t="s">
        <v>59</v>
      </c>
      <c r="AP65" s="56" t="s">
        <v>59</v>
      </c>
      <c r="AQ65" s="56" t="s">
        <v>59</v>
      </c>
      <c r="AR65" s="56" t="s">
        <v>59</v>
      </c>
      <c r="AS65" s="56" t="s">
        <v>59</v>
      </c>
      <c r="AT65" s="56" t="s">
        <v>59</v>
      </c>
    </row>
    <row r="66" spans="1:46" ht="31.5">
      <c r="A66" s="52" t="s">
        <v>147</v>
      </c>
      <c r="B66" s="53" t="s">
        <v>148</v>
      </c>
      <c r="C66" s="52" t="s">
        <v>58</v>
      </c>
      <c r="D66" s="56" t="s">
        <v>59</v>
      </c>
      <c r="E66" s="56" t="s">
        <v>59</v>
      </c>
      <c r="F66" s="56" t="s">
        <v>59</v>
      </c>
      <c r="G66" s="56" t="s">
        <v>59</v>
      </c>
      <c r="H66" s="56" t="s">
        <v>59</v>
      </c>
      <c r="I66" s="56" t="s">
        <v>59</v>
      </c>
      <c r="J66" s="56" t="s">
        <v>59</v>
      </c>
      <c r="K66" s="56" t="s">
        <v>59</v>
      </c>
      <c r="L66" s="56" t="s">
        <v>59</v>
      </c>
      <c r="M66" s="56" t="s">
        <v>59</v>
      </c>
      <c r="N66" s="56" t="s">
        <v>59</v>
      </c>
      <c r="O66" s="56" t="s">
        <v>59</v>
      </c>
      <c r="P66" s="56" t="s">
        <v>59</v>
      </c>
      <c r="Q66" s="56" t="s">
        <v>59</v>
      </c>
      <c r="R66" s="56" t="s">
        <v>59</v>
      </c>
      <c r="S66" s="56" t="s">
        <v>59</v>
      </c>
      <c r="T66" s="56" t="s">
        <v>59</v>
      </c>
      <c r="U66" s="56" t="s">
        <v>59</v>
      </c>
      <c r="V66" s="56" t="s">
        <v>59</v>
      </c>
      <c r="W66" s="56" t="s">
        <v>59</v>
      </c>
      <c r="X66" s="56" t="s">
        <v>59</v>
      </c>
      <c r="Y66" s="56" t="s">
        <v>59</v>
      </c>
      <c r="Z66" s="56" t="s">
        <v>59</v>
      </c>
      <c r="AA66" s="56" t="s">
        <v>59</v>
      </c>
      <c r="AB66" s="56" t="s">
        <v>59</v>
      </c>
      <c r="AC66" s="56" t="s">
        <v>59</v>
      </c>
      <c r="AD66" s="56" t="s">
        <v>59</v>
      </c>
      <c r="AE66" s="56" t="s">
        <v>59</v>
      </c>
      <c r="AF66" s="56" t="s">
        <v>59</v>
      </c>
      <c r="AG66" s="56" t="s">
        <v>59</v>
      </c>
      <c r="AH66" s="56" t="s">
        <v>59</v>
      </c>
      <c r="AI66" s="56" t="s">
        <v>59</v>
      </c>
      <c r="AJ66" s="56" t="s">
        <v>59</v>
      </c>
      <c r="AK66" s="56" t="s">
        <v>59</v>
      </c>
      <c r="AL66" s="56" t="s">
        <v>59</v>
      </c>
      <c r="AM66" s="56" t="s">
        <v>59</v>
      </c>
      <c r="AN66" s="56" t="s">
        <v>59</v>
      </c>
      <c r="AO66" s="56" t="s">
        <v>59</v>
      </c>
      <c r="AP66" s="56" t="s">
        <v>59</v>
      </c>
      <c r="AQ66" s="56" t="s">
        <v>59</v>
      </c>
      <c r="AR66" s="56" t="s">
        <v>59</v>
      </c>
      <c r="AS66" s="56" t="s">
        <v>59</v>
      </c>
      <c r="AT66" s="56" t="s">
        <v>59</v>
      </c>
    </row>
    <row r="67" spans="1:46" s="39" customFormat="1">
      <c r="A67" s="34" t="s">
        <v>149</v>
      </c>
      <c r="B67" s="108" t="s">
        <v>150</v>
      </c>
      <c r="C67" s="34" t="s">
        <v>58</v>
      </c>
      <c r="D67" s="109">
        <v>0</v>
      </c>
      <c r="E67" s="109" t="s">
        <v>59</v>
      </c>
      <c r="F67" s="109">
        <f t="shared" ref="F67:K67" si="28">F68+F74+F80+F86+F92+F98+F104</f>
        <v>132.50389027419391</v>
      </c>
      <c r="G67" s="109">
        <f t="shared" si="28"/>
        <v>2.0499999999999998</v>
      </c>
      <c r="H67" s="109">
        <f t="shared" si="28"/>
        <v>0</v>
      </c>
      <c r="I67" s="109">
        <f t="shared" si="28"/>
        <v>41.249999999999993</v>
      </c>
      <c r="J67" s="109">
        <f t="shared" si="28"/>
        <v>0</v>
      </c>
      <c r="K67" s="109">
        <f t="shared" si="28"/>
        <v>14</v>
      </c>
      <c r="L67" s="109" t="s">
        <v>59</v>
      </c>
      <c r="M67" s="109">
        <f t="shared" ref="M67:R67" si="29">M68+M74+M80+M86+M92+M98+M104</f>
        <v>140.05661054358259</v>
      </c>
      <c r="N67" s="109">
        <f t="shared" si="29"/>
        <v>1.23</v>
      </c>
      <c r="O67" s="109">
        <f t="shared" si="29"/>
        <v>0</v>
      </c>
      <c r="P67" s="109">
        <f t="shared" si="29"/>
        <v>40.089999999999996</v>
      </c>
      <c r="Q67" s="109">
        <f t="shared" si="29"/>
        <v>0</v>
      </c>
      <c r="R67" s="109">
        <f t="shared" si="29"/>
        <v>9</v>
      </c>
      <c r="S67" s="109" t="s">
        <v>59</v>
      </c>
      <c r="T67" s="109">
        <f t="shared" ref="T67:Y67" si="30">T68+T74+T80+T86+T92+T98+T104</f>
        <v>143.99274073962644</v>
      </c>
      <c r="U67" s="109">
        <f t="shared" si="30"/>
        <v>1.55</v>
      </c>
      <c r="V67" s="109">
        <f t="shared" si="30"/>
        <v>0</v>
      </c>
      <c r="W67" s="109">
        <f t="shared" si="30"/>
        <v>39.003</v>
      </c>
      <c r="X67" s="109">
        <f t="shared" si="30"/>
        <v>0</v>
      </c>
      <c r="Y67" s="109">
        <f t="shared" si="30"/>
        <v>5</v>
      </c>
      <c r="Z67" s="109" t="s">
        <v>59</v>
      </c>
      <c r="AA67" s="109">
        <f t="shared" ref="AA67:AF67" si="31">AA68+AA74+AA80+AA86+AA92+AA98+AA104</f>
        <v>153.00533757754175</v>
      </c>
      <c r="AB67" s="109">
        <f t="shared" si="31"/>
        <v>1.82</v>
      </c>
      <c r="AC67" s="109">
        <f t="shared" si="31"/>
        <v>0</v>
      </c>
      <c r="AD67" s="109">
        <f t="shared" si="31"/>
        <v>40.587000000000003</v>
      </c>
      <c r="AE67" s="109">
        <f t="shared" si="31"/>
        <v>0</v>
      </c>
      <c r="AF67" s="109">
        <f t="shared" si="31"/>
        <v>10</v>
      </c>
      <c r="AG67" s="109" t="s">
        <v>59</v>
      </c>
      <c r="AH67" s="109">
        <f t="shared" ref="AH67:AM67" si="32">AH68+AH74+AH80+AH86+AH92+AH98+AH104</f>
        <v>149.33396222271182</v>
      </c>
      <c r="AI67" s="109">
        <f t="shared" si="32"/>
        <v>1.67</v>
      </c>
      <c r="AJ67" s="109">
        <f t="shared" si="32"/>
        <v>0</v>
      </c>
      <c r="AK67" s="109">
        <f t="shared" si="32"/>
        <v>44.66</v>
      </c>
      <c r="AL67" s="109">
        <f t="shared" si="32"/>
        <v>0</v>
      </c>
      <c r="AM67" s="109">
        <f t="shared" si="32"/>
        <v>3</v>
      </c>
      <c r="AN67" s="109" t="s">
        <v>59</v>
      </c>
      <c r="AO67" s="109">
        <f t="shared" ref="AO67:AT67" si="33">AO68+AO74+AO80+AO86+AO92+AO98+AO104</f>
        <v>718.89254135765668</v>
      </c>
      <c r="AP67" s="109">
        <f t="shared" si="33"/>
        <v>8.32</v>
      </c>
      <c r="AQ67" s="109">
        <f t="shared" si="33"/>
        <v>0</v>
      </c>
      <c r="AR67" s="109">
        <f t="shared" si="33"/>
        <v>205.59000000000003</v>
      </c>
      <c r="AS67" s="109">
        <f t="shared" si="33"/>
        <v>0</v>
      </c>
      <c r="AT67" s="109">
        <f t="shared" si="33"/>
        <v>41</v>
      </c>
    </row>
    <row r="68" spans="1:46" s="39" customFormat="1">
      <c r="A68" s="59" t="s">
        <v>151</v>
      </c>
      <c r="B68" s="60" t="s">
        <v>152</v>
      </c>
      <c r="C68" s="61" t="s">
        <v>59</v>
      </c>
      <c r="D68" s="109" t="s">
        <v>59</v>
      </c>
      <c r="E68" s="109" t="s">
        <v>59</v>
      </c>
      <c r="F68" s="109">
        <f t="shared" ref="F68:AT68" si="34">SUM(F69:F73)</f>
        <v>19.410638134326401</v>
      </c>
      <c r="G68" s="109">
        <f t="shared" si="34"/>
        <v>0</v>
      </c>
      <c r="H68" s="109">
        <f t="shared" si="34"/>
        <v>0</v>
      </c>
      <c r="I68" s="109">
        <f t="shared" si="34"/>
        <v>7.4</v>
      </c>
      <c r="J68" s="109">
        <f t="shared" si="34"/>
        <v>0</v>
      </c>
      <c r="K68" s="109">
        <f t="shared" si="34"/>
        <v>0</v>
      </c>
      <c r="L68" s="109">
        <f t="shared" si="34"/>
        <v>0</v>
      </c>
      <c r="M68" s="109">
        <f t="shared" si="34"/>
        <v>24.561170810068099</v>
      </c>
      <c r="N68" s="109">
        <f t="shared" si="34"/>
        <v>0</v>
      </c>
      <c r="O68" s="109">
        <f t="shared" si="34"/>
        <v>0</v>
      </c>
      <c r="P68" s="109">
        <f t="shared" si="34"/>
        <v>4.0999999999999996</v>
      </c>
      <c r="Q68" s="109">
        <f t="shared" si="34"/>
        <v>0</v>
      </c>
      <c r="R68" s="109">
        <f t="shared" si="34"/>
        <v>0</v>
      </c>
      <c r="S68" s="109">
        <f t="shared" si="34"/>
        <v>0</v>
      </c>
      <c r="T68" s="109">
        <f t="shared" si="34"/>
        <v>27.710304980680899</v>
      </c>
      <c r="U68" s="109">
        <f t="shared" si="34"/>
        <v>0.25</v>
      </c>
      <c r="V68" s="109">
        <f t="shared" si="34"/>
        <v>0</v>
      </c>
      <c r="W68" s="109">
        <f t="shared" si="34"/>
        <v>4.8</v>
      </c>
      <c r="X68" s="109">
        <f t="shared" si="34"/>
        <v>0</v>
      </c>
      <c r="Y68" s="109">
        <f t="shared" si="34"/>
        <v>0</v>
      </c>
      <c r="Z68" s="109">
        <f t="shared" si="34"/>
        <v>0</v>
      </c>
      <c r="AA68" s="109">
        <f t="shared" si="34"/>
        <v>32.951807512058998</v>
      </c>
      <c r="AB68" s="109">
        <f t="shared" si="34"/>
        <v>0</v>
      </c>
      <c r="AC68" s="109">
        <f t="shared" si="34"/>
        <v>0</v>
      </c>
      <c r="AD68" s="109">
        <f t="shared" si="34"/>
        <v>6.8</v>
      </c>
      <c r="AE68" s="109">
        <f t="shared" si="34"/>
        <v>0</v>
      </c>
      <c r="AF68" s="109">
        <f t="shared" si="34"/>
        <v>0</v>
      </c>
      <c r="AG68" s="109">
        <f t="shared" si="34"/>
        <v>0</v>
      </c>
      <c r="AH68" s="109">
        <f t="shared" si="34"/>
        <v>25.3560768101995</v>
      </c>
      <c r="AI68" s="109">
        <f t="shared" si="34"/>
        <v>0.25</v>
      </c>
      <c r="AJ68" s="109">
        <f t="shared" si="34"/>
        <v>0</v>
      </c>
      <c r="AK68" s="109">
        <f t="shared" si="34"/>
        <v>7.1</v>
      </c>
      <c r="AL68" s="109">
        <f t="shared" si="34"/>
        <v>0</v>
      </c>
      <c r="AM68" s="109">
        <f t="shared" si="34"/>
        <v>3</v>
      </c>
      <c r="AN68" s="109">
        <f t="shared" si="34"/>
        <v>0</v>
      </c>
      <c r="AO68" s="109">
        <f t="shared" si="34"/>
        <v>129.98999824733392</v>
      </c>
      <c r="AP68" s="109">
        <f t="shared" si="34"/>
        <v>0.5</v>
      </c>
      <c r="AQ68" s="109">
        <f t="shared" si="34"/>
        <v>0</v>
      </c>
      <c r="AR68" s="109">
        <f t="shared" si="34"/>
        <v>30.200000000000003</v>
      </c>
      <c r="AS68" s="109">
        <f t="shared" si="34"/>
        <v>0</v>
      </c>
      <c r="AT68" s="109">
        <f t="shared" si="34"/>
        <v>3</v>
      </c>
    </row>
    <row r="69" spans="1:46" ht="112.5">
      <c r="A69" s="63" t="s">
        <v>153</v>
      </c>
      <c r="B69" s="64" t="s">
        <v>154</v>
      </c>
      <c r="C69" s="50" t="s">
        <v>59</v>
      </c>
      <c r="D69" s="56" t="s">
        <v>59</v>
      </c>
      <c r="E69" s="56" t="s">
        <v>59</v>
      </c>
      <c r="F69" s="56">
        <f>' 3(22)'!Z65</f>
        <v>19.410638134326401</v>
      </c>
      <c r="G69" s="56">
        <f>' 3(22)'!L65</f>
        <v>0</v>
      </c>
      <c r="H69" s="56">
        <v>0</v>
      </c>
      <c r="I69" s="56">
        <f>' 3(22)'!N65</f>
        <v>7.4</v>
      </c>
      <c r="J69" s="56">
        <v>0</v>
      </c>
      <c r="K69" s="56">
        <v>0</v>
      </c>
      <c r="L69" s="56" t="s">
        <v>59</v>
      </c>
      <c r="M69" s="56">
        <v>0</v>
      </c>
      <c r="N69" s="56">
        <v>0</v>
      </c>
      <c r="O69" s="56">
        <v>0</v>
      </c>
      <c r="P69" s="56">
        <v>0</v>
      </c>
      <c r="Q69" s="56">
        <v>0</v>
      </c>
      <c r="R69" s="56">
        <v>0</v>
      </c>
      <c r="S69" s="56" t="s">
        <v>59</v>
      </c>
      <c r="T69" s="56">
        <v>0</v>
      </c>
      <c r="U69" s="56">
        <v>0</v>
      </c>
      <c r="V69" s="56">
        <v>0</v>
      </c>
      <c r="W69" s="56">
        <v>0</v>
      </c>
      <c r="X69" s="56">
        <v>0</v>
      </c>
      <c r="Y69" s="56">
        <v>0</v>
      </c>
      <c r="Z69" s="56" t="s">
        <v>59</v>
      </c>
      <c r="AA69" s="56">
        <v>0</v>
      </c>
      <c r="AB69" s="56">
        <v>0</v>
      </c>
      <c r="AC69" s="56">
        <v>0</v>
      </c>
      <c r="AD69" s="56">
        <v>0</v>
      </c>
      <c r="AE69" s="56">
        <v>0</v>
      </c>
      <c r="AF69" s="56">
        <v>0</v>
      </c>
      <c r="AG69" s="56" t="s">
        <v>59</v>
      </c>
      <c r="AH69" s="56">
        <v>0</v>
      </c>
      <c r="AI69" s="56">
        <v>0</v>
      </c>
      <c r="AJ69" s="56">
        <v>0</v>
      </c>
      <c r="AK69" s="56">
        <v>0</v>
      </c>
      <c r="AL69" s="56">
        <v>0</v>
      </c>
      <c r="AM69" s="56">
        <v>0</v>
      </c>
      <c r="AN69" s="56" t="s">
        <v>59</v>
      </c>
      <c r="AO69" s="56">
        <f t="shared" ref="AO69:AT69" si="35">F69</f>
        <v>19.410638134326401</v>
      </c>
      <c r="AP69" s="56">
        <f t="shared" si="35"/>
        <v>0</v>
      </c>
      <c r="AQ69" s="56">
        <f t="shared" si="35"/>
        <v>0</v>
      </c>
      <c r="AR69" s="56">
        <f t="shared" si="35"/>
        <v>7.4</v>
      </c>
      <c r="AS69" s="56">
        <f t="shared" si="35"/>
        <v>0</v>
      </c>
      <c r="AT69" s="56">
        <f t="shared" si="35"/>
        <v>0</v>
      </c>
    </row>
    <row r="70" spans="1:46" ht="37.5">
      <c r="A70" s="63" t="s">
        <v>155</v>
      </c>
      <c r="B70" s="64" t="s">
        <v>156</v>
      </c>
      <c r="C70" s="50" t="s">
        <v>59</v>
      </c>
      <c r="D70" s="56" t="s">
        <v>59</v>
      </c>
      <c r="E70" s="56" t="s">
        <v>59</v>
      </c>
      <c r="F70" s="56">
        <v>0</v>
      </c>
      <c r="G70" s="56">
        <v>0</v>
      </c>
      <c r="H70" s="56">
        <v>0</v>
      </c>
      <c r="I70" s="56">
        <v>0</v>
      </c>
      <c r="J70" s="56">
        <v>0</v>
      </c>
      <c r="K70" s="56">
        <v>0</v>
      </c>
      <c r="L70" s="56" t="s">
        <v>59</v>
      </c>
      <c r="M70" s="56">
        <f>' 3(23)'!Z65</f>
        <v>24.561170810068099</v>
      </c>
      <c r="N70" s="56">
        <f>' 3(23)'!L65</f>
        <v>0</v>
      </c>
      <c r="O70" s="56">
        <v>0</v>
      </c>
      <c r="P70" s="56">
        <f>' 3(23)'!N65</f>
        <v>4.0999999999999996</v>
      </c>
      <c r="Q70" s="56">
        <v>0</v>
      </c>
      <c r="R70" s="56">
        <v>0</v>
      </c>
      <c r="S70" s="56" t="s">
        <v>59</v>
      </c>
      <c r="T70" s="56">
        <v>0</v>
      </c>
      <c r="U70" s="56">
        <v>0</v>
      </c>
      <c r="V70" s="56">
        <v>0</v>
      </c>
      <c r="W70" s="56">
        <v>0</v>
      </c>
      <c r="X70" s="56">
        <v>0</v>
      </c>
      <c r="Y70" s="56">
        <v>0</v>
      </c>
      <c r="Z70" s="56" t="s">
        <v>59</v>
      </c>
      <c r="AA70" s="56">
        <v>0</v>
      </c>
      <c r="AB70" s="56">
        <v>0</v>
      </c>
      <c r="AC70" s="56">
        <v>0</v>
      </c>
      <c r="AD70" s="56">
        <v>0</v>
      </c>
      <c r="AE70" s="56">
        <v>0</v>
      </c>
      <c r="AF70" s="56">
        <v>0</v>
      </c>
      <c r="AG70" s="56" t="s">
        <v>59</v>
      </c>
      <c r="AH70" s="56">
        <v>0</v>
      </c>
      <c r="AI70" s="56">
        <v>0</v>
      </c>
      <c r="AJ70" s="56">
        <v>0</v>
      </c>
      <c r="AK70" s="56">
        <v>0</v>
      </c>
      <c r="AL70" s="56">
        <v>0</v>
      </c>
      <c r="AM70" s="56">
        <v>0</v>
      </c>
      <c r="AN70" s="56" t="s">
        <v>59</v>
      </c>
      <c r="AO70" s="56">
        <f t="shared" ref="AO70:AT70" si="36">M70</f>
        <v>24.561170810068099</v>
      </c>
      <c r="AP70" s="56">
        <f t="shared" si="36"/>
        <v>0</v>
      </c>
      <c r="AQ70" s="56">
        <f t="shared" si="36"/>
        <v>0</v>
      </c>
      <c r="AR70" s="56">
        <f t="shared" si="36"/>
        <v>4.0999999999999996</v>
      </c>
      <c r="AS70" s="56">
        <f t="shared" si="36"/>
        <v>0</v>
      </c>
      <c r="AT70" s="56">
        <f t="shared" si="36"/>
        <v>0</v>
      </c>
    </row>
    <row r="71" spans="1:46" ht="93.75">
      <c r="A71" s="63" t="s">
        <v>157</v>
      </c>
      <c r="B71" s="64" t="s">
        <v>158</v>
      </c>
      <c r="C71" s="50" t="s">
        <v>59</v>
      </c>
      <c r="D71" s="56" t="s">
        <v>59</v>
      </c>
      <c r="E71" s="56" t="s">
        <v>59</v>
      </c>
      <c r="F71" s="56">
        <v>0</v>
      </c>
      <c r="G71" s="56">
        <v>0</v>
      </c>
      <c r="H71" s="56">
        <v>0</v>
      </c>
      <c r="I71" s="56">
        <v>0</v>
      </c>
      <c r="J71" s="56">
        <v>0</v>
      </c>
      <c r="K71" s="56">
        <v>0</v>
      </c>
      <c r="L71" s="56" t="s">
        <v>59</v>
      </c>
      <c r="M71" s="56">
        <v>0</v>
      </c>
      <c r="N71" s="56">
        <v>0</v>
      </c>
      <c r="O71" s="56">
        <v>0</v>
      </c>
      <c r="P71" s="56">
        <v>0</v>
      </c>
      <c r="Q71" s="56">
        <v>0</v>
      </c>
      <c r="R71" s="56">
        <v>0</v>
      </c>
      <c r="S71" s="56" t="s">
        <v>59</v>
      </c>
      <c r="T71" s="56">
        <f>' 3(24)'!Z65</f>
        <v>27.710304980680899</v>
      </c>
      <c r="U71" s="56">
        <f>' 3(24)'!L65</f>
        <v>0.25</v>
      </c>
      <c r="V71" s="56">
        <v>0</v>
      </c>
      <c r="W71" s="56">
        <f>' 3(24)'!N65</f>
        <v>4.8</v>
      </c>
      <c r="X71" s="56">
        <v>0</v>
      </c>
      <c r="Y71" s="56">
        <v>0</v>
      </c>
      <c r="Z71" s="56" t="s">
        <v>59</v>
      </c>
      <c r="AA71" s="56">
        <v>0</v>
      </c>
      <c r="AB71" s="56">
        <v>0</v>
      </c>
      <c r="AC71" s="56">
        <v>0</v>
      </c>
      <c r="AD71" s="56">
        <v>0</v>
      </c>
      <c r="AE71" s="56">
        <v>0</v>
      </c>
      <c r="AF71" s="56">
        <v>0</v>
      </c>
      <c r="AG71" s="56" t="s">
        <v>59</v>
      </c>
      <c r="AH71" s="56">
        <v>0</v>
      </c>
      <c r="AI71" s="56">
        <v>0</v>
      </c>
      <c r="AJ71" s="56">
        <v>0</v>
      </c>
      <c r="AK71" s="56">
        <v>0</v>
      </c>
      <c r="AL71" s="56">
        <v>0</v>
      </c>
      <c r="AM71" s="56">
        <v>0</v>
      </c>
      <c r="AN71" s="56" t="s">
        <v>59</v>
      </c>
      <c r="AO71" s="56">
        <f t="shared" ref="AO71:AT71" si="37">T71</f>
        <v>27.710304980680899</v>
      </c>
      <c r="AP71" s="56">
        <f t="shared" si="37"/>
        <v>0.25</v>
      </c>
      <c r="AQ71" s="56">
        <f t="shared" si="37"/>
        <v>0</v>
      </c>
      <c r="AR71" s="56">
        <f t="shared" si="37"/>
        <v>4.8</v>
      </c>
      <c r="AS71" s="56">
        <f t="shared" si="37"/>
        <v>0</v>
      </c>
      <c r="AT71" s="56">
        <f t="shared" si="37"/>
        <v>0</v>
      </c>
    </row>
    <row r="72" spans="1:46" ht="131.25">
      <c r="A72" s="63" t="s">
        <v>159</v>
      </c>
      <c r="B72" s="64" t="s">
        <v>160</v>
      </c>
      <c r="C72" s="50" t="s">
        <v>59</v>
      </c>
      <c r="D72" s="56" t="s">
        <v>59</v>
      </c>
      <c r="E72" s="56" t="s">
        <v>59</v>
      </c>
      <c r="F72" s="56">
        <v>0</v>
      </c>
      <c r="G72" s="56">
        <v>0</v>
      </c>
      <c r="H72" s="56">
        <v>0</v>
      </c>
      <c r="I72" s="56">
        <v>0</v>
      </c>
      <c r="J72" s="56">
        <v>0</v>
      </c>
      <c r="K72" s="56">
        <v>0</v>
      </c>
      <c r="L72" s="56" t="s">
        <v>59</v>
      </c>
      <c r="M72" s="56">
        <v>0</v>
      </c>
      <c r="N72" s="56">
        <v>0</v>
      </c>
      <c r="O72" s="56">
        <v>0</v>
      </c>
      <c r="P72" s="56">
        <v>0</v>
      </c>
      <c r="Q72" s="56">
        <v>0</v>
      </c>
      <c r="R72" s="56">
        <v>0</v>
      </c>
      <c r="S72" s="56" t="s">
        <v>59</v>
      </c>
      <c r="T72" s="56">
        <v>0</v>
      </c>
      <c r="U72" s="56">
        <v>0</v>
      </c>
      <c r="V72" s="56">
        <v>0</v>
      </c>
      <c r="W72" s="56">
        <v>0</v>
      </c>
      <c r="X72" s="56">
        <v>0</v>
      </c>
      <c r="Y72" s="56">
        <v>0</v>
      </c>
      <c r="Z72" s="56" t="s">
        <v>59</v>
      </c>
      <c r="AA72" s="56">
        <f>' 3(25)'!Z65</f>
        <v>32.951807512058998</v>
      </c>
      <c r="AB72" s="56">
        <f>' 3(25)'!L65</f>
        <v>0</v>
      </c>
      <c r="AC72" s="56">
        <v>0</v>
      </c>
      <c r="AD72" s="56">
        <f>' 3(25)'!N65</f>
        <v>6.8</v>
      </c>
      <c r="AE72" s="56">
        <v>0</v>
      </c>
      <c r="AF72" s="56">
        <v>0</v>
      </c>
      <c r="AG72" s="56" t="s">
        <v>59</v>
      </c>
      <c r="AH72" s="56">
        <v>0</v>
      </c>
      <c r="AI72" s="56">
        <v>0</v>
      </c>
      <c r="AJ72" s="56">
        <v>0</v>
      </c>
      <c r="AK72" s="56">
        <v>0</v>
      </c>
      <c r="AL72" s="56">
        <v>0</v>
      </c>
      <c r="AM72" s="56">
        <v>0</v>
      </c>
      <c r="AN72" s="56" t="s">
        <v>59</v>
      </c>
      <c r="AO72" s="56">
        <f t="shared" ref="AO72:AT72" si="38">AA72</f>
        <v>32.951807512058998</v>
      </c>
      <c r="AP72" s="56">
        <f t="shared" si="38"/>
        <v>0</v>
      </c>
      <c r="AQ72" s="56">
        <f t="shared" si="38"/>
        <v>0</v>
      </c>
      <c r="AR72" s="56">
        <f t="shared" si="38"/>
        <v>6.8</v>
      </c>
      <c r="AS72" s="56">
        <f t="shared" si="38"/>
        <v>0</v>
      </c>
      <c r="AT72" s="56">
        <f t="shared" si="38"/>
        <v>0</v>
      </c>
    </row>
    <row r="73" spans="1:46" ht="56.25">
      <c r="A73" s="63" t="s">
        <v>161</v>
      </c>
      <c r="B73" s="64" t="s">
        <v>162</v>
      </c>
      <c r="C73" s="50" t="s">
        <v>59</v>
      </c>
      <c r="D73" s="56" t="s">
        <v>59</v>
      </c>
      <c r="E73" s="56" t="s">
        <v>59</v>
      </c>
      <c r="F73" s="56">
        <v>0</v>
      </c>
      <c r="G73" s="56">
        <v>0</v>
      </c>
      <c r="H73" s="56">
        <v>0</v>
      </c>
      <c r="I73" s="56">
        <v>0</v>
      </c>
      <c r="J73" s="56">
        <v>0</v>
      </c>
      <c r="K73" s="56">
        <v>0</v>
      </c>
      <c r="L73" s="56" t="s">
        <v>59</v>
      </c>
      <c r="M73" s="56">
        <v>0</v>
      </c>
      <c r="N73" s="56">
        <v>0</v>
      </c>
      <c r="O73" s="56">
        <v>0</v>
      </c>
      <c r="P73" s="56">
        <v>0</v>
      </c>
      <c r="Q73" s="56">
        <v>0</v>
      </c>
      <c r="R73" s="56">
        <v>0</v>
      </c>
      <c r="S73" s="56" t="s">
        <v>59</v>
      </c>
      <c r="T73" s="56">
        <v>0</v>
      </c>
      <c r="U73" s="56">
        <v>0</v>
      </c>
      <c r="V73" s="56">
        <v>0</v>
      </c>
      <c r="W73" s="56">
        <v>0</v>
      </c>
      <c r="X73" s="56">
        <v>0</v>
      </c>
      <c r="Y73" s="56">
        <v>0</v>
      </c>
      <c r="Z73" s="56" t="s">
        <v>59</v>
      </c>
      <c r="AA73" s="56">
        <v>0</v>
      </c>
      <c r="AB73" s="56">
        <v>0</v>
      </c>
      <c r="AC73" s="56">
        <v>0</v>
      </c>
      <c r="AD73" s="56">
        <v>0</v>
      </c>
      <c r="AE73" s="56">
        <v>0</v>
      </c>
      <c r="AF73" s="56">
        <v>0</v>
      </c>
      <c r="AG73" s="56" t="s">
        <v>59</v>
      </c>
      <c r="AH73" s="56">
        <f>' 3(26)'!Z65</f>
        <v>25.3560768101995</v>
      </c>
      <c r="AI73" s="56">
        <f>' 3(26)'!L65</f>
        <v>0.25</v>
      </c>
      <c r="AJ73" s="56">
        <v>0</v>
      </c>
      <c r="AK73" s="56">
        <f>' 3(26)'!N65</f>
        <v>7.1</v>
      </c>
      <c r="AL73" s="56">
        <v>0</v>
      </c>
      <c r="AM73" s="56">
        <f>' 3(26)'!Q65</f>
        <v>3</v>
      </c>
      <c r="AN73" s="56" t="s">
        <v>59</v>
      </c>
      <c r="AO73" s="56">
        <f t="shared" ref="AO73:AT73" si="39">AH73</f>
        <v>25.3560768101995</v>
      </c>
      <c r="AP73" s="56">
        <f t="shared" si="39"/>
        <v>0.25</v>
      </c>
      <c r="AQ73" s="56">
        <f t="shared" si="39"/>
        <v>0</v>
      </c>
      <c r="AR73" s="56">
        <f t="shared" si="39"/>
        <v>7.1</v>
      </c>
      <c r="AS73" s="56">
        <f t="shared" si="39"/>
        <v>0</v>
      </c>
      <c r="AT73" s="56">
        <f t="shared" si="39"/>
        <v>3</v>
      </c>
    </row>
    <row r="74" spans="1:46" s="39" customFormat="1">
      <c r="A74" s="69" t="s">
        <v>163</v>
      </c>
      <c r="B74" s="70" t="s">
        <v>164</v>
      </c>
      <c r="C74" s="71" t="s">
        <v>59</v>
      </c>
      <c r="D74" s="109" t="s">
        <v>59</v>
      </c>
      <c r="E74" s="109" t="s">
        <v>59</v>
      </c>
      <c r="F74" s="109">
        <f t="shared" ref="F74:AT74" si="40">SUM(F75:F79)</f>
        <v>25.301571143896599</v>
      </c>
      <c r="G74" s="109">
        <f t="shared" si="40"/>
        <v>0.25</v>
      </c>
      <c r="H74" s="109">
        <f t="shared" si="40"/>
        <v>0</v>
      </c>
      <c r="I74" s="109">
        <f t="shared" si="40"/>
        <v>10.5</v>
      </c>
      <c r="J74" s="109">
        <f t="shared" si="40"/>
        <v>0</v>
      </c>
      <c r="K74" s="109">
        <f t="shared" si="40"/>
        <v>0</v>
      </c>
      <c r="L74" s="109">
        <f t="shared" si="40"/>
        <v>0</v>
      </c>
      <c r="M74" s="109">
        <f t="shared" si="40"/>
        <v>22.658817280024302</v>
      </c>
      <c r="N74" s="109">
        <f t="shared" si="40"/>
        <v>0</v>
      </c>
      <c r="O74" s="109">
        <f t="shared" si="40"/>
        <v>0</v>
      </c>
      <c r="P74" s="109">
        <f t="shared" si="40"/>
        <v>9.8000000000000007</v>
      </c>
      <c r="Q74" s="109">
        <f t="shared" si="40"/>
        <v>0</v>
      </c>
      <c r="R74" s="109">
        <f t="shared" si="40"/>
        <v>0</v>
      </c>
      <c r="S74" s="109">
        <f t="shared" si="40"/>
        <v>0</v>
      </c>
      <c r="T74" s="109">
        <f t="shared" si="40"/>
        <v>6.9515165478817602</v>
      </c>
      <c r="U74" s="109">
        <f t="shared" si="40"/>
        <v>0.16</v>
      </c>
      <c r="V74" s="109">
        <f t="shared" si="40"/>
        <v>0</v>
      </c>
      <c r="W74" s="109">
        <f t="shared" si="40"/>
        <v>2.7</v>
      </c>
      <c r="X74" s="109">
        <f t="shared" si="40"/>
        <v>0</v>
      </c>
      <c r="Y74" s="109">
        <f t="shared" si="40"/>
        <v>0</v>
      </c>
      <c r="Z74" s="109">
        <f t="shared" si="40"/>
        <v>0</v>
      </c>
      <c r="AA74" s="109">
        <f t="shared" si="40"/>
        <v>25.824587774477401</v>
      </c>
      <c r="AB74" s="109">
        <f t="shared" si="40"/>
        <v>0.41</v>
      </c>
      <c r="AC74" s="109">
        <f t="shared" si="40"/>
        <v>0</v>
      </c>
      <c r="AD74" s="109">
        <f t="shared" si="40"/>
        <v>7.4</v>
      </c>
      <c r="AE74" s="109">
        <f t="shared" si="40"/>
        <v>0</v>
      </c>
      <c r="AF74" s="109">
        <f t="shared" si="40"/>
        <v>6</v>
      </c>
      <c r="AG74" s="109">
        <f t="shared" si="40"/>
        <v>0</v>
      </c>
      <c r="AH74" s="109">
        <f t="shared" si="40"/>
        <v>12.217638291497501</v>
      </c>
      <c r="AI74" s="109">
        <f t="shared" si="40"/>
        <v>0.35</v>
      </c>
      <c r="AJ74" s="109">
        <f t="shared" si="40"/>
        <v>0</v>
      </c>
      <c r="AK74" s="109">
        <f t="shared" si="40"/>
        <v>4.0999999999999996</v>
      </c>
      <c r="AL74" s="109">
        <f t="shared" si="40"/>
        <v>0</v>
      </c>
      <c r="AM74" s="109">
        <f t="shared" si="40"/>
        <v>0</v>
      </c>
      <c r="AN74" s="109">
        <f t="shared" si="40"/>
        <v>0</v>
      </c>
      <c r="AO74" s="109">
        <f t="shared" si="40"/>
        <v>92.954131037777557</v>
      </c>
      <c r="AP74" s="109">
        <f t="shared" si="40"/>
        <v>1.17</v>
      </c>
      <c r="AQ74" s="109">
        <f t="shared" si="40"/>
        <v>0</v>
      </c>
      <c r="AR74" s="109">
        <f t="shared" si="40"/>
        <v>34.5</v>
      </c>
      <c r="AS74" s="109">
        <f t="shared" si="40"/>
        <v>0</v>
      </c>
      <c r="AT74" s="109">
        <f t="shared" si="40"/>
        <v>6</v>
      </c>
    </row>
    <row r="75" spans="1:46" ht="56.25">
      <c r="A75" s="63" t="s">
        <v>165</v>
      </c>
      <c r="B75" s="64" t="s">
        <v>166</v>
      </c>
      <c r="C75" s="50" t="s">
        <v>59</v>
      </c>
      <c r="D75" s="56" t="s">
        <v>59</v>
      </c>
      <c r="E75" s="56" t="s">
        <v>59</v>
      </c>
      <c r="F75" s="56">
        <f>' 3(22)'!Z66</f>
        <v>25.301571143896599</v>
      </c>
      <c r="G75" s="56">
        <f>' 3(22)'!L66</f>
        <v>0.25</v>
      </c>
      <c r="H75" s="56">
        <v>0</v>
      </c>
      <c r="I75" s="56">
        <f>' 3(22)'!N66</f>
        <v>10.5</v>
      </c>
      <c r="J75" s="56">
        <v>0</v>
      </c>
      <c r="K75" s="56">
        <v>0</v>
      </c>
      <c r="L75" s="56" t="s">
        <v>59</v>
      </c>
      <c r="M75" s="56">
        <v>0</v>
      </c>
      <c r="N75" s="56">
        <v>0</v>
      </c>
      <c r="O75" s="56">
        <v>0</v>
      </c>
      <c r="P75" s="56">
        <v>0</v>
      </c>
      <c r="Q75" s="56">
        <v>0</v>
      </c>
      <c r="R75" s="56">
        <v>0</v>
      </c>
      <c r="S75" s="56" t="s">
        <v>59</v>
      </c>
      <c r="T75" s="56">
        <v>0</v>
      </c>
      <c r="U75" s="56">
        <v>0</v>
      </c>
      <c r="V75" s="56">
        <v>0</v>
      </c>
      <c r="W75" s="56">
        <v>0</v>
      </c>
      <c r="X75" s="56">
        <v>0</v>
      </c>
      <c r="Y75" s="56">
        <v>0</v>
      </c>
      <c r="Z75" s="56" t="s">
        <v>59</v>
      </c>
      <c r="AA75" s="56">
        <v>0</v>
      </c>
      <c r="AB75" s="56">
        <v>0</v>
      </c>
      <c r="AC75" s="56">
        <v>0</v>
      </c>
      <c r="AD75" s="56">
        <v>0</v>
      </c>
      <c r="AE75" s="56">
        <v>0</v>
      </c>
      <c r="AF75" s="56">
        <v>0</v>
      </c>
      <c r="AG75" s="56" t="s">
        <v>59</v>
      </c>
      <c r="AH75" s="56">
        <v>0</v>
      </c>
      <c r="AI75" s="56">
        <v>0</v>
      </c>
      <c r="AJ75" s="56">
        <v>0</v>
      </c>
      <c r="AK75" s="56">
        <v>0</v>
      </c>
      <c r="AL75" s="56">
        <v>0</v>
      </c>
      <c r="AM75" s="56">
        <v>0</v>
      </c>
      <c r="AN75" s="56" t="s">
        <v>59</v>
      </c>
      <c r="AO75" s="56">
        <f t="shared" ref="AO75:AT75" si="41">F75</f>
        <v>25.301571143896599</v>
      </c>
      <c r="AP75" s="56">
        <f t="shared" si="41"/>
        <v>0.25</v>
      </c>
      <c r="AQ75" s="56">
        <f t="shared" si="41"/>
        <v>0</v>
      </c>
      <c r="AR75" s="56">
        <f t="shared" si="41"/>
        <v>10.5</v>
      </c>
      <c r="AS75" s="56">
        <f t="shared" si="41"/>
        <v>0</v>
      </c>
      <c r="AT75" s="56">
        <f t="shared" si="41"/>
        <v>0</v>
      </c>
    </row>
    <row r="76" spans="1:46" ht="37.5">
      <c r="A76" s="63" t="s">
        <v>167</v>
      </c>
      <c r="B76" s="64" t="s">
        <v>168</v>
      </c>
      <c r="C76" s="50" t="s">
        <v>59</v>
      </c>
      <c r="D76" s="56" t="s">
        <v>59</v>
      </c>
      <c r="E76" s="56" t="s">
        <v>59</v>
      </c>
      <c r="F76" s="56">
        <v>0</v>
      </c>
      <c r="G76" s="56">
        <v>0</v>
      </c>
      <c r="H76" s="56">
        <v>0</v>
      </c>
      <c r="I76" s="56">
        <v>0</v>
      </c>
      <c r="J76" s="56">
        <v>0</v>
      </c>
      <c r="K76" s="56">
        <v>0</v>
      </c>
      <c r="L76" s="56" t="s">
        <v>59</v>
      </c>
      <c r="M76" s="56">
        <f>' 3(23)'!Z66</f>
        <v>22.658817280024302</v>
      </c>
      <c r="N76" s="56">
        <f>' 3(23)'!L66</f>
        <v>0</v>
      </c>
      <c r="O76" s="56">
        <v>0</v>
      </c>
      <c r="P76" s="56">
        <f>' 3(23)'!N66</f>
        <v>9.8000000000000007</v>
      </c>
      <c r="Q76" s="56">
        <v>0</v>
      </c>
      <c r="R76" s="56">
        <v>0</v>
      </c>
      <c r="S76" s="56" t="s">
        <v>59</v>
      </c>
      <c r="T76" s="56">
        <v>0</v>
      </c>
      <c r="U76" s="56">
        <v>0</v>
      </c>
      <c r="V76" s="56">
        <v>0</v>
      </c>
      <c r="W76" s="56">
        <v>0</v>
      </c>
      <c r="X76" s="56">
        <v>0</v>
      </c>
      <c r="Y76" s="56">
        <v>0</v>
      </c>
      <c r="Z76" s="56" t="s">
        <v>59</v>
      </c>
      <c r="AA76" s="56">
        <v>0</v>
      </c>
      <c r="AB76" s="56">
        <v>0</v>
      </c>
      <c r="AC76" s="56">
        <v>0</v>
      </c>
      <c r="AD76" s="56">
        <v>0</v>
      </c>
      <c r="AE76" s="56">
        <v>0</v>
      </c>
      <c r="AF76" s="56">
        <v>0</v>
      </c>
      <c r="AG76" s="56" t="s">
        <v>59</v>
      </c>
      <c r="AH76" s="56">
        <v>0</v>
      </c>
      <c r="AI76" s="56">
        <v>0</v>
      </c>
      <c r="AJ76" s="56">
        <v>0</v>
      </c>
      <c r="AK76" s="56">
        <v>0</v>
      </c>
      <c r="AL76" s="56">
        <v>0</v>
      </c>
      <c r="AM76" s="56">
        <v>0</v>
      </c>
      <c r="AN76" s="56" t="s">
        <v>59</v>
      </c>
      <c r="AO76" s="56">
        <f t="shared" ref="AO76:AT76" si="42">M76</f>
        <v>22.658817280024302</v>
      </c>
      <c r="AP76" s="56">
        <f t="shared" si="42"/>
        <v>0</v>
      </c>
      <c r="AQ76" s="56">
        <f t="shared" si="42"/>
        <v>0</v>
      </c>
      <c r="AR76" s="56">
        <f t="shared" si="42"/>
        <v>9.8000000000000007</v>
      </c>
      <c r="AS76" s="56">
        <f t="shared" si="42"/>
        <v>0</v>
      </c>
      <c r="AT76" s="56">
        <f t="shared" si="42"/>
        <v>0</v>
      </c>
    </row>
    <row r="77" spans="1:46" ht="56.25">
      <c r="A77" s="63" t="s">
        <v>169</v>
      </c>
      <c r="B77" s="64" t="s">
        <v>170</v>
      </c>
      <c r="C77" s="50" t="s">
        <v>59</v>
      </c>
      <c r="D77" s="56" t="s">
        <v>59</v>
      </c>
      <c r="E77" s="56" t="s">
        <v>59</v>
      </c>
      <c r="F77" s="56">
        <v>0</v>
      </c>
      <c r="G77" s="56">
        <v>0</v>
      </c>
      <c r="H77" s="56">
        <v>0</v>
      </c>
      <c r="I77" s="56">
        <v>0</v>
      </c>
      <c r="J77" s="56">
        <v>0</v>
      </c>
      <c r="K77" s="56">
        <v>0</v>
      </c>
      <c r="L77" s="56" t="s">
        <v>59</v>
      </c>
      <c r="M77" s="56">
        <v>0</v>
      </c>
      <c r="N77" s="56">
        <v>0</v>
      </c>
      <c r="O77" s="56">
        <v>0</v>
      </c>
      <c r="P77" s="56">
        <v>0</v>
      </c>
      <c r="Q77" s="56">
        <v>0</v>
      </c>
      <c r="R77" s="56">
        <v>0</v>
      </c>
      <c r="S77" s="56" t="s">
        <v>59</v>
      </c>
      <c r="T77" s="56">
        <f>' 3(24)'!Z66</f>
        <v>6.9515165478817602</v>
      </c>
      <c r="U77" s="56">
        <f>' 3(24)'!L66</f>
        <v>0.16</v>
      </c>
      <c r="V77" s="56">
        <v>0</v>
      </c>
      <c r="W77" s="56">
        <f>' 3(24)'!N66</f>
        <v>2.7</v>
      </c>
      <c r="X77" s="56">
        <v>0</v>
      </c>
      <c r="Y77" s="56">
        <v>0</v>
      </c>
      <c r="Z77" s="56" t="s">
        <v>59</v>
      </c>
      <c r="AA77" s="56">
        <v>0</v>
      </c>
      <c r="AB77" s="56">
        <v>0</v>
      </c>
      <c r="AC77" s="56">
        <v>0</v>
      </c>
      <c r="AD77" s="56">
        <v>0</v>
      </c>
      <c r="AE77" s="56">
        <v>0</v>
      </c>
      <c r="AF77" s="56">
        <v>0</v>
      </c>
      <c r="AG77" s="56" t="s">
        <v>59</v>
      </c>
      <c r="AH77" s="56">
        <v>0</v>
      </c>
      <c r="AI77" s="56">
        <v>0</v>
      </c>
      <c r="AJ77" s="56">
        <v>0</v>
      </c>
      <c r="AK77" s="56">
        <v>0</v>
      </c>
      <c r="AL77" s="56">
        <v>0</v>
      </c>
      <c r="AM77" s="56">
        <v>0</v>
      </c>
      <c r="AN77" s="56" t="s">
        <v>59</v>
      </c>
      <c r="AO77" s="56">
        <f t="shared" ref="AO77:AT77" si="43">T77</f>
        <v>6.9515165478817602</v>
      </c>
      <c r="AP77" s="56">
        <f t="shared" si="43"/>
        <v>0.16</v>
      </c>
      <c r="AQ77" s="56">
        <f t="shared" si="43"/>
        <v>0</v>
      </c>
      <c r="AR77" s="56">
        <f t="shared" si="43"/>
        <v>2.7</v>
      </c>
      <c r="AS77" s="56">
        <f t="shared" si="43"/>
        <v>0</v>
      </c>
      <c r="AT77" s="56">
        <f t="shared" si="43"/>
        <v>0</v>
      </c>
    </row>
    <row r="78" spans="1:46" ht="75">
      <c r="A78" s="63" t="s">
        <v>171</v>
      </c>
      <c r="B78" s="64" t="s">
        <v>172</v>
      </c>
      <c r="C78" s="50" t="s">
        <v>59</v>
      </c>
      <c r="D78" s="56" t="s">
        <v>59</v>
      </c>
      <c r="E78" s="56" t="s">
        <v>59</v>
      </c>
      <c r="F78" s="56">
        <v>0</v>
      </c>
      <c r="G78" s="56">
        <v>0</v>
      </c>
      <c r="H78" s="56">
        <v>0</v>
      </c>
      <c r="I78" s="56">
        <v>0</v>
      </c>
      <c r="J78" s="56">
        <v>0</v>
      </c>
      <c r="K78" s="56">
        <v>0</v>
      </c>
      <c r="L78" s="56" t="s">
        <v>59</v>
      </c>
      <c r="M78" s="56">
        <v>0</v>
      </c>
      <c r="N78" s="56">
        <v>0</v>
      </c>
      <c r="O78" s="56">
        <v>0</v>
      </c>
      <c r="P78" s="56">
        <v>0</v>
      </c>
      <c r="Q78" s="56">
        <v>0</v>
      </c>
      <c r="R78" s="56">
        <v>0</v>
      </c>
      <c r="S78" s="56" t="s">
        <v>59</v>
      </c>
      <c r="T78" s="56">
        <v>0</v>
      </c>
      <c r="U78" s="56">
        <v>0</v>
      </c>
      <c r="V78" s="56">
        <v>0</v>
      </c>
      <c r="W78" s="56">
        <v>0</v>
      </c>
      <c r="X78" s="56">
        <v>0</v>
      </c>
      <c r="Y78" s="56">
        <v>0</v>
      </c>
      <c r="Z78" s="56" t="s">
        <v>59</v>
      </c>
      <c r="AA78" s="56">
        <f>' 3(25)'!Z66</f>
        <v>25.824587774477401</v>
      </c>
      <c r="AB78" s="56">
        <f>' 3(25)'!L66</f>
        <v>0.41</v>
      </c>
      <c r="AC78" s="56">
        <v>0</v>
      </c>
      <c r="AD78" s="56">
        <f>' 3(25)'!N66</f>
        <v>7.4</v>
      </c>
      <c r="AE78" s="56">
        <v>0</v>
      </c>
      <c r="AF78" s="56">
        <f>' 3(25)'!Q66</f>
        <v>6</v>
      </c>
      <c r="AG78" s="56" t="s">
        <v>59</v>
      </c>
      <c r="AH78" s="56">
        <v>0</v>
      </c>
      <c r="AI78" s="56">
        <v>0</v>
      </c>
      <c r="AJ78" s="56">
        <v>0</v>
      </c>
      <c r="AK78" s="56">
        <v>0</v>
      </c>
      <c r="AL78" s="56">
        <v>0</v>
      </c>
      <c r="AM78" s="56">
        <v>0</v>
      </c>
      <c r="AN78" s="56" t="s">
        <v>59</v>
      </c>
      <c r="AO78" s="56">
        <f t="shared" ref="AO78:AT78" si="44">AA78</f>
        <v>25.824587774477401</v>
      </c>
      <c r="AP78" s="56">
        <f t="shared" si="44"/>
        <v>0.41</v>
      </c>
      <c r="AQ78" s="56">
        <f t="shared" si="44"/>
        <v>0</v>
      </c>
      <c r="AR78" s="56">
        <f t="shared" si="44"/>
        <v>7.4</v>
      </c>
      <c r="AS78" s="56">
        <f t="shared" si="44"/>
        <v>0</v>
      </c>
      <c r="AT78" s="56">
        <f t="shared" si="44"/>
        <v>6</v>
      </c>
    </row>
    <row r="79" spans="1:46" ht="112.5">
      <c r="A79" s="63" t="s">
        <v>173</v>
      </c>
      <c r="B79" s="64" t="s">
        <v>174</v>
      </c>
      <c r="C79" s="50" t="s">
        <v>59</v>
      </c>
      <c r="D79" s="56" t="s">
        <v>59</v>
      </c>
      <c r="E79" s="56" t="s">
        <v>59</v>
      </c>
      <c r="F79" s="56">
        <v>0</v>
      </c>
      <c r="G79" s="56">
        <v>0</v>
      </c>
      <c r="H79" s="56">
        <v>0</v>
      </c>
      <c r="I79" s="56">
        <v>0</v>
      </c>
      <c r="J79" s="56">
        <v>0</v>
      </c>
      <c r="K79" s="56">
        <v>0</v>
      </c>
      <c r="L79" s="56" t="s">
        <v>59</v>
      </c>
      <c r="M79" s="56">
        <v>0</v>
      </c>
      <c r="N79" s="56">
        <v>0</v>
      </c>
      <c r="O79" s="56">
        <v>0</v>
      </c>
      <c r="P79" s="56">
        <v>0</v>
      </c>
      <c r="Q79" s="56">
        <v>0</v>
      </c>
      <c r="R79" s="56">
        <v>0</v>
      </c>
      <c r="S79" s="56" t="s">
        <v>59</v>
      </c>
      <c r="T79" s="56">
        <v>0</v>
      </c>
      <c r="U79" s="56">
        <v>0</v>
      </c>
      <c r="V79" s="56">
        <v>0</v>
      </c>
      <c r="W79" s="56">
        <v>0</v>
      </c>
      <c r="X79" s="56">
        <v>0</v>
      </c>
      <c r="Y79" s="56">
        <v>0</v>
      </c>
      <c r="Z79" s="56" t="s">
        <v>59</v>
      </c>
      <c r="AA79" s="56">
        <v>0</v>
      </c>
      <c r="AB79" s="56">
        <v>0</v>
      </c>
      <c r="AC79" s="56">
        <v>0</v>
      </c>
      <c r="AD79" s="56">
        <v>0</v>
      </c>
      <c r="AE79" s="56">
        <v>0</v>
      </c>
      <c r="AF79" s="56">
        <v>0</v>
      </c>
      <c r="AG79" s="56" t="s">
        <v>59</v>
      </c>
      <c r="AH79" s="56">
        <f>' 3(26)'!Z66</f>
        <v>12.217638291497501</v>
      </c>
      <c r="AI79" s="56">
        <f>' 3(26)'!L66</f>
        <v>0.35</v>
      </c>
      <c r="AJ79" s="56">
        <v>0</v>
      </c>
      <c r="AK79" s="56">
        <f>' 3(26)'!N66</f>
        <v>4.0999999999999996</v>
      </c>
      <c r="AL79" s="56">
        <v>0</v>
      </c>
      <c r="AM79" s="56">
        <v>0</v>
      </c>
      <c r="AN79" s="56" t="s">
        <v>59</v>
      </c>
      <c r="AO79" s="56">
        <f t="shared" ref="AO79:AT79" si="45">AH79</f>
        <v>12.217638291497501</v>
      </c>
      <c r="AP79" s="56">
        <f t="shared" si="45"/>
        <v>0.35</v>
      </c>
      <c r="AQ79" s="56">
        <f t="shared" si="45"/>
        <v>0</v>
      </c>
      <c r="AR79" s="56">
        <f t="shared" si="45"/>
        <v>4.0999999999999996</v>
      </c>
      <c r="AS79" s="56">
        <f t="shared" si="45"/>
        <v>0</v>
      </c>
      <c r="AT79" s="56">
        <f t="shared" si="45"/>
        <v>0</v>
      </c>
    </row>
    <row r="80" spans="1:46" s="39" customFormat="1">
      <c r="A80" s="69" t="s">
        <v>175</v>
      </c>
      <c r="B80" s="70" t="s">
        <v>176</v>
      </c>
      <c r="C80" s="71" t="s">
        <v>59</v>
      </c>
      <c r="D80" s="109" t="s">
        <v>59</v>
      </c>
      <c r="E80" s="109" t="s">
        <v>59</v>
      </c>
      <c r="F80" s="109">
        <f t="shared" ref="F80:AT80" si="46">SUM(F81:F85)</f>
        <v>21.3695403971522</v>
      </c>
      <c r="G80" s="109">
        <f t="shared" si="46"/>
        <v>0.56999999999999995</v>
      </c>
      <c r="H80" s="109">
        <f t="shared" si="46"/>
        <v>0</v>
      </c>
      <c r="I80" s="109">
        <f t="shared" si="46"/>
        <v>7.95</v>
      </c>
      <c r="J80" s="109">
        <f t="shared" si="46"/>
        <v>0</v>
      </c>
      <c r="K80" s="109">
        <f t="shared" si="46"/>
        <v>0</v>
      </c>
      <c r="L80" s="109">
        <f t="shared" si="46"/>
        <v>0</v>
      </c>
      <c r="M80" s="109">
        <f t="shared" si="46"/>
        <v>17.393872882854701</v>
      </c>
      <c r="N80" s="109">
        <f t="shared" si="46"/>
        <v>0.25</v>
      </c>
      <c r="O80" s="109">
        <f t="shared" si="46"/>
        <v>0</v>
      </c>
      <c r="P80" s="109">
        <f t="shared" si="46"/>
        <v>6</v>
      </c>
      <c r="Q80" s="109">
        <f t="shared" si="46"/>
        <v>0</v>
      </c>
      <c r="R80" s="109">
        <f t="shared" si="46"/>
        <v>3</v>
      </c>
      <c r="S80" s="109">
        <f t="shared" si="46"/>
        <v>0</v>
      </c>
      <c r="T80" s="109">
        <f t="shared" si="46"/>
        <v>21.238457844952201</v>
      </c>
      <c r="U80" s="109">
        <f t="shared" si="46"/>
        <v>0.41</v>
      </c>
      <c r="V80" s="109">
        <f t="shared" si="46"/>
        <v>0</v>
      </c>
      <c r="W80" s="109">
        <f t="shared" si="46"/>
        <v>7.5</v>
      </c>
      <c r="X80" s="109">
        <f t="shared" si="46"/>
        <v>0</v>
      </c>
      <c r="Y80" s="109">
        <f t="shared" si="46"/>
        <v>0</v>
      </c>
      <c r="Z80" s="109">
        <f t="shared" si="46"/>
        <v>0</v>
      </c>
      <c r="AA80" s="109">
        <f t="shared" si="46"/>
        <v>26.662765222945701</v>
      </c>
      <c r="AB80" s="109">
        <f t="shared" si="46"/>
        <v>0.6</v>
      </c>
      <c r="AC80" s="109">
        <f t="shared" si="46"/>
        <v>0</v>
      </c>
      <c r="AD80" s="109">
        <f t="shared" si="46"/>
        <v>8.6</v>
      </c>
      <c r="AE80" s="109">
        <f t="shared" si="46"/>
        <v>0</v>
      </c>
      <c r="AF80" s="109">
        <f t="shared" si="46"/>
        <v>0</v>
      </c>
      <c r="AG80" s="109">
        <f t="shared" si="46"/>
        <v>0</v>
      </c>
      <c r="AH80" s="109">
        <f t="shared" si="46"/>
        <v>27.5027457846064</v>
      </c>
      <c r="AI80" s="109">
        <f t="shared" si="46"/>
        <v>0.4</v>
      </c>
      <c r="AJ80" s="109">
        <f t="shared" si="46"/>
        <v>0</v>
      </c>
      <c r="AK80" s="109">
        <f t="shared" si="46"/>
        <v>9.9</v>
      </c>
      <c r="AL80" s="109">
        <f t="shared" si="46"/>
        <v>0</v>
      </c>
      <c r="AM80" s="109">
        <f t="shared" si="46"/>
        <v>0</v>
      </c>
      <c r="AN80" s="109">
        <f t="shared" si="46"/>
        <v>0</v>
      </c>
      <c r="AO80" s="109">
        <f t="shared" si="46"/>
        <v>114.16738213251121</v>
      </c>
      <c r="AP80" s="109">
        <f t="shared" si="46"/>
        <v>2.23</v>
      </c>
      <c r="AQ80" s="109">
        <f t="shared" si="46"/>
        <v>0</v>
      </c>
      <c r="AR80" s="109">
        <f t="shared" si="46"/>
        <v>39.949999999999996</v>
      </c>
      <c r="AS80" s="109">
        <f t="shared" si="46"/>
        <v>0</v>
      </c>
      <c r="AT80" s="109">
        <f t="shared" si="46"/>
        <v>3</v>
      </c>
    </row>
    <row r="81" spans="1:46" ht="75">
      <c r="A81" s="63" t="s">
        <v>177</v>
      </c>
      <c r="B81" s="72" t="s">
        <v>178</v>
      </c>
      <c r="C81" s="50" t="s">
        <v>59</v>
      </c>
      <c r="D81" s="56" t="s">
        <v>59</v>
      </c>
      <c r="E81" s="56" t="s">
        <v>59</v>
      </c>
      <c r="F81" s="56">
        <f>' 3(22)'!Z67</f>
        <v>21.3695403971522</v>
      </c>
      <c r="G81" s="56">
        <f>' 3(22)'!L67</f>
        <v>0.56999999999999995</v>
      </c>
      <c r="H81" s="56">
        <v>0</v>
      </c>
      <c r="I81" s="56">
        <f>' 3(22)'!N67</f>
        <v>7.95</v>
      </c>
      <c r="J81" s="56">
        <v>0</v>
      </c>
      <c r="K81" s="56">
        <v>0</v>
      </c>
      <c r="L81" s="56" t="s">
        <v>59</v>
      </c>
      <c r="M81" s="56">
        <v>0</v>
      </c>
      <c r="N81" s="56">
        <v>0</v>
      </c>
      <c r="O81" s="56">
        <v>0</v>
      </c>
      <c r="P81" s="56">
        <v>0</v>
      </c>
      <c r="Q81" s="56">
        <v>0</v>
      </c>
      <c r="R81" s="56">
        <v>0</v>
      </c>
      <c r="S81" s="56" t="s">
        <v>59</v>
      </c>
      <c r="T81" s="56">
        <v>0</v>
      </c>
      <c r="U81" s="56">
        <v>0</v>
      </c>
      <c r="V81" s="56">
        <v>0</v>
      </c>
      <c r="W81" s="56">
        <v>0</v>
      </c>
      <c r="X81" s="56">
        <v>0</v>
      </c>
      <c r="Y81" s="56">
        <v>0</v>
      </c>
      <c r="Z81" s="56" t="s">
        <v>59</v>
      </c>
      <c r="AA81" s="56">
        <v>0</v>
      </c>
      <c r="AB81" s="56">
        <v>0</v>
      </c>
      <c r="AC81" s="56">
        <v>0</v>
      </c>
      <c r="AD81" s="56">
        <v>0</v>
      </c>
      <c r="AE81" s="56">
        <v>0</v>
      </c>
      <c r="AF81" s="56">
        <v>0</v>
      </c>
      <c r="AG81" s="56" t="s">
        <v>59</v>
      </c>
      <c r="AH81" s="56">
        <v>0</v>
      </c>
      <c r="AI81" s="56">
        <v>0</v>
      </c>
      <c r="AJ81" s="56">
        <v>0</v>
      </c>
      <c r="AK81" s="56">
        <v>0</v>
      </c>
      <c r="AL81" s="56">
        <v>0</v>
      </c>
      <c r="AM81" s="56">
        <v>0</v>
      </c>
      <c r="AN81" s="56" t="s">
        <v>59</v>
      </c>
      <c r="AO81" s="56">
        <f t="shared" ref="AO81:AT81" si="47">F81</f>
        <v>21.3695403971522</v>
      </c>
      <c r="AP81" s="56">
        <f t="shared" si="47"/>
        <v>0.56999999999999995</v>
      </c>
      <c r="AQ81" s="56">
        <f t="shared" si="47"/>
        <v>0</v>
      </c>
      <c r="AR81" s="56">
        <f t="shared" si="47"/>
        <v>7.95</v>
      </c>
      <c r="AS81" s="56">
        <f t="shared" si="47"/>
        <v>0</v>
      </c>
      <c r="AT81" s="56">
        <f t="shared" si="47"/>
        <v>0</v>
      </c>
    </row>
    <row r="82" spans="1:46" ht="56.25">
      <c r="A82" s="63" t="s">
        <v>179</v>
      </c>
      <c r="B82" s="72" t="s">
        <v>180</v>
      </c>
      <c r="C82" s="50" t="s">
        <v>59</v>
      </c>
      <c r="D82" s="56" t="s">
        <v>59</v>
      </c>
      <c r="E82" s="56" t="s">
        <v>59</v>
      </c>
      <c r="F82" s="56">
        <v>0</v>
      </c>
      <c r="G82" s="56">
        <v>0</v>
      </c>
      <c r="H82" s="56">
        <v>0</v>
      </c>
      <c r="I82" s="56">
        <v>0</v>
      </c>
      <c r="J82" s="56">
        <v>0</v>
      </c>
      <c r="K82" s="56">
        <v>0</v>
      </c>
      <c r="L82" s="56" t="s">
        <v>59</v>
      </c>
      <c r="M82" s="56">
        <f>' 3(23)'!Z67</f>
        <v>17.393872882854701</v>
      </c>
      <c r="N82" s="56">
        <f>' 3(23)'!L67</f>
        <v>0.25</v>
      </c>
      <c r="O82" s="56">
        <v>0</v>
      </c>
      <c r="P82" s="56">
        <f>' 3(23)'!N67</f>
        <v>6</v>
      </c>
      <c r="Q82" s="56">
        <v>0</v>
      </c>
      <c r="R82" s="56">
        <f>' 3(23)'!Q67</f>
        <v>3</v>
      </c>
      <c r="S82" s="56" t="s">
        <v>59</v>
      </c>
      <c r="T82" s="56">
        <v>0</v>
      </c>
      <c r="U82" s="56">
        <v>0</v>
      </c>
      <c r="V82" s="56">
        <v>0</v>
      </c>
      <c r="W82" s="56">
        <v>0</v>
      </c>
      <c r="X82" s="56">
        <v>0</v>
      </c>
      <c r="Y82" s="56">
        <v>0</v>
      </c>
      <c r="Z82" s="56" t="s">
        <v>59</v>
      </c>
      <c r="AA82" s="56">
        <v>0</v>
      </c>
      <c r="AB82" s="56">
        <v>0</v>
      </c>
      <c r="AC82" s="56">
        <v>0</v>
      </c>
      <c r="AD82" s="56">
        <v>0</v>
      </c>
      <c r="AE82" s="56">
        <v>0</v>
      </c>
      <c r="AF82" s="56">
        <v>0</v>
      </c>
      <c r="AG82" s="56" t="s">
        <v>59</v>
      </c>
      <c r="AH82" s="56">
        <v>0</v>
      </c>
      <c r="AI82" s="56">
        <v>0</v>
      </c>
      <c r="AJ82" s="56">
        <v>0</v>
      </c>
      <c r="AK82" s="56">
        <v>0</v>
      </c>
      <c r="AL82" s="56">
        <v>0</v>
      </c>
      <c r="AM82" s="56">
        <v>0</v>
      </c>
      <c r="AN82" s="56" t="s">
        <v>59</v>
      </c>
      <c r="AO82" s="56">
        <f t="shared" ref="AO82:AT82" si="48">M82</f>
        <v>17.393872882854701</v>
      </c>
      <c r="AP82" s="56">
        <f t="shared" si="48"/>
        <v>0.25</v>
      </c>
      <c r="AQ82" s="56">
        <f t="shared" si="48"/>
        <v>0</v>
      </c>
      <c r="AR82" s="56">
        <f t="shared" si="48"/>
        <v>6</v>
      </c>
      <c r="AS82" s="56">
        <f t="shared" si="48"/>
        <v>0</v>
      </c>
      <c r="AT82" s="56">
        <f t="shared" si="48"/>
        <v>3</v>
      </c>
    </row>
    <row r="83" spans="1:46" ht="75">
      <c r="A83" s="63" t="s">
        <v>181</v>
      </c>
      <c r="B83" s="72" t="s">
        <v>182</v>
      </c>
      <c r="C83" s="50" t="s">
        <v>59</v>
      </c>
      <c r="D83" s="56" t="s">
        <v>59</v>
      </c>
      <c r="E83" s="56" t="s">
        <v>59</v>
      </c>
      <c r="F83" s="56">
        <v>0</v>
      </c>
      <c r="G83" s="56">
        <v>0</v>
      </c>
      <c r="H83" s="56">
        <v>0</v>
      </c>
      <c r="I83" s="56">
        <v>0</v>
      </c>
      <c r="J83" s="56">
        <v>0</v>
      </c>
      <c r="K83" s="56">
        <v>0</v>
      </c>
      <c r="L83" s="56" t="s">
        <v>59</v>
      </c>
      <c r="M83" s="56">
        <v>0</v>
      </c>
      <c r="N83" s="56">
        <v>0</v>
      </c>
      <c r="O83" s="56">
        <v>0</v>
      </c>
      <c r="P83" s="56">
        <v>0</v>
      </c>
      <c r="Q83" s="56">
        <v>0</v>
      </c>
      <c r="R83" s="56">
        <v>0</v>
      </c>
      <c r="S83" s="56" t="s">
        <v>59</v>
      </c>
      <c r="T83" s="56">
        <f>' 3(24)'!Z67</f>
        <v>21.238457844952201</v>
      </c>
      <c r="U83" s="56">
        <f>' 3(24)'!L67</f>
        <v>0.41</v>
      </c>
      <c r="V83" s="56">
        <v>0</v>
      </c>
      <c r="W83" s="56">
        <f>' 3(24)'!N67</f>
        <v>7.5</v>
      </c>
      <c r="X83" s="56">
        <v>0</v>
      </c>
      <c r="Y83" s="56">
        <v>0</v>
      </c>
      <c r="Z83" s="56" t="s">
        <v>59</v>
      </c>
      <c r="AA83" s="56">
        <v>0</v>
      </c>
      <c r="AB83" s="56">
        <v>0</v>
      </c>
      <c r="AC83" s="56">
        <v>0</v>
      </c>
      <c r="AD83" s="56">
        <v>0</v>
      </c>
      <c r="AE83" s="56">
        <v>0</v>
      </c>
      <c r="AF83" s="56">
        <v>0</v>
      </c>
      <c r="AG83" s="56" t="s">
        <v>59</v>
      </c>
      <c r="AH83" s="56">
        <v>0</v>
      </c>
      <c r="AI83" s="56">
        <v>0</v>
      </c>
      <c r="AJ83" s="56">
        <v>0</v>
      </c>
      <c r="AK83" s="56">
        <v>0</v>
      </c>
      <c r="AL83" s="56">
        <v>0</v>
      </c>
      <c r="AM83" s="56">
        <v>0</v>
      </c>
      <c r="AN83" s="56" t="s">
        <v>59</v>
      </c>
      <c r="AO83" s="56">
        <f t="shared" ref="AO83:AT83" si="49">T83</f>
        <v>21.238457844952201</v>
      </c>
      <c r="AP83" s="56">
        <f t="shared" si="49"/>
        <v>0.41</v>
      </c>
      <c r="AQ83" s="56">
        <f t="shared" si="49"/>
        <v>0</v>
      </c>
      <c r="AR83" s="56">
        <f t="shared" si="49"/>
        <v>7.5</v>
      </c>
      <c r="AS83" s="56">
        <f t="shared" si="49"/>
        <v>0</v>
      </c>
      <c r="AT83" s="56">
        <f t="shared" si="49"/>
        <v>0</v>
      </c>
    </row>
    <row r="84" spans="1:46" ht="93.75">
      <c r="A84" s="63" t="s">
        <v>183</v>
      </c>
      <c r="B84" s="72" t="s">
        <v>184</v>
      </c>
      <c r="C84" s="50" t="s">
        <v>59</v>
      </c>
      <c r="D84" s="56" t="s">
        <v>59</v>
      </c>
      <c r="E84" s="56" t="s">
        <v>59</v>
      </c>
      <c r="F84" s="56">
        <v>0</v>
      </c>
      <c r="G84" s="56">
        <v>0</v>
      </c>
      <c r="H84" s="56">
        <v>0</v>
      </c>
      <c r="I84" s="56">
        <v>0</v>
      </c>
      <c r="J84" s="56">
        <v>0</v>
      </c>
      <c r="K84" s="56">
        <v>0</v>
      </c>
      <c r="L84" s="56" t="s">
        <v>59</v>
      </c>
      <c r="M84" s="56">
        <v>0</v>
      </c>
      <c r="N84" s="56">
        <v>0</v>
      </c>
      <c r="O84" s="56">
        <v>0</v>
      </c>
      <c r="P84" s="56">
        <v>0</v>
      </c>
      <c r="Q84" s="56">
        <v>0</v>
      </c>
      <c r="R84" s="56">
        <v>0</v>
      </c>
      <c r="S84" s="56" t="s">
        <v>59</v>
      </c>
      <c r="T84" s="56">
        <v>0</v>
      </c>
      <c r="U84" s="56">
        <v>0</v>
      </c>
      <c r="V84" s="56">
        <v>0</v>
      </c>
      <c r="W84" s="56">
        <v>0</v>
      </c>
      <c r="X84" s="56">
        <v>0</v>
      </c>
      <c r="Y84" s="56">
        <v>0</v>
      </c>
      <c r="Z84" s="56" t="s">
        <v>59</v>
      </c>
      <c r="AA84" s="56">
        <f>' 3(25)'!Z67</f>
        <v>26.662765222945701</v>
      </c>
      <c r="AB84" s="56">
        <f>' 3(25)'!L67</f>
        <v>0.6</v>
      </c>
      <c r="AC84" s="56">
        <v>0</v>
      </c>
      <c r="AD84" s="56">
        <f>' 3(25)'!N67</f>
        <v>8.6</v>
      </c>
      <c r="AE84" s="56">
        <v>0</v>
      </c>
      <c r="AF84" s="56">
        <v>0</v>
      </c>
      <c r="AG84" s="56" t="s">
        <v>59</v>
      </c>
      <c r="AH84" s="56">
        <v>0</v>
      </c>
      <c r="AI84" s="56">
        <v>0</v>
      </c>
      <c r="AJ84" s="56">
        <v>0</v>
      </c>
      <c r="AK84" s="56">
        <v>0</v>
      </c>
      <c r="AL84" s="56">
        <v>0</v>
      </c>
      <c r="AM84" s="56">
        <v>0</v>
      </c>
      <c r="AN84" s="56" t="s">
        <v>59</v>
      </c>
      <c r="AO84" s="56">
        <f t="shared" ref="AO84:AT84" si="50">AA84</f>
        <v>26.662765222945701</v>
      </c>
      <c r="AP84" s="56">
        <f t="shared" si="50"/>
        <v>0.6</v>
      </c>
      <c r="AQ84" s="56">
        <f t="shared" si="50"/>
        <v>0</v>
      </c>
      <c r="AR84" s="56">
        <f t="shared" si="50"/>
        <v>8.6</v>
      </c>
      <c r="AS84" s="56">
        <f t="shared" si="50"/>
        <v>0</v>
      </c>
      <c r="AT84" s="56">
        <f t="shared" si="50"/>
        <v>0</v>
      </c>
    </row>
    <row r="85" spans="1:46" ht="56.25">
      <c r="A85" s="63" t="s">
        <v>185</v>
      </c>
      <c r="B85" s="72" t="s">
        <v>186</v>
      </c>
      <c r="C85" s="50" t="s">
        <v>59</v>
      </c>
      <c r="D85" s="56" t="s">
        <v>59</v>
      </c>
      <c r="E85" s="56" t="s">
        <v>59</v>
      </c>
      <c r="F85" s="56">
        <v>0</v>
      </c>
      <c r="G85" s="56">
        <v>0</v>
      </c>
      <c r="H85" s="56">
        <v>0</v>
      </c>
      <c r="I85" s="56">
        <v>0</v>
      </c>
      <c r="J85" s="56">
        <v>0</v>
      </c>
      <c r="K85" s="56">
        <v>0</v>
      </c>
      <c r="L85" s="56" t="s">
        <v>59</v>
      </c>
      <c r="M85" s="56">
        <v>0</v>
      </c>
      <c r="N85" s="56">
        <v>0</v>
      </c>
      <c r="O85" s="56">
        <v>0</v>
      </c>
      <c r="P85" s="56">
        <v>0</v>
      </c>
      <c r="Q85" s="56">
        <v>0</v>
      </c>
      <c r="R85" s="56">
        <v>0</v>
      </c>
      <c r="S85" s="56" t="s">
        <v>59</v>
      </c>
      <c r="T85" s="56">
        <v>0</v>
      </c>
      <c r="U85" s="56">
        <v>0</v>
      </c>
      <c r="V85" s="56">
        <v>0</v>
      </c>
      <c r="W85" s="56">
        <v>0</v>
      </c>
      <c r="X85" s="56">
        <v>0</v>
      </c>
      <c r="Y85" s="56">
        <v>0</v>
      </c>
      <c r="Z85" s="56" t="s">
        <v>59</v>
      </c>
      <c r="AA85" s="56">
        <v>0</v>
      </c>
      <c r="AB85" s="56">
        <v>0</v>
      </c>
      <c r="AC85" s="56">
        <v>0</v>
      </c>
      <c r="AD85" s="56">
        <v>0</v>
      </c>
      <c r="AE85" s="56">
        <v>0</v>
      </c>
      <c r="AF85" s="56">
        <v>0</v>
      </c>
      <c r="AG85" s="56" t="s">
        <v>59</v>
      </c>
      <c r="AH85" s="56">
        <f>' 3(26)'!Z67</f>
        <v>27.5027457846064</v>
      </c>
      <c r="AI85" s="56">
        <f>' 3(26)'!L67</f>
        <v>0.4</v>
      </c>
      <c r="AJ85" s="56">
        <v>0</v>
      </c>
      <c r="AK85" s="56">
        <f>' 3(26)'!N67</f>
        <v>9.9</v>
      </c>
      <c r="AL85" s="56">
        <v>0</v>
      </c>
      <c r="AM85" s="56">
        <v>0</v>
      </c>
      <c r="AN85" s="56" t="s">
        <v>59</v>
      </c>
      <c r="AO85" s="56">
        <f t="shared" ref="AO85:AT85" si="51">AH85</f>
        <v>27.5027457846064</v>
      </c>
      <c r="AP85" s="56">
        <f t="shared" si="51"/>
        <v>0.4</v>
      </c>
      <c r="AQ85" s="56">
        <f t="shared" si="51"/>
        <v>0</v>
      </c>
      <c r="AR85" s="56">
        <f t="shared" si="51"/>
        <v>9.9</v>
      </c>
      <c r="AS85" s="56">
        <f t="shared" si="51"/>
        <v>0</v>
      </c>
      <c r="AT85" s="56">
        <f t="shared" si="51"/>
        <v>0</v>
      </c>
    </row>
    <row r="86" spans="1:46" s="39" customFormat="1">
      <c r="A86" s="59" t="s">
        <v>187</v>
      </c>
      <c r="B86" s="73" t="s">
        <v>188</v>
      </c>
      <c r="C86" s="61" t="s">
        <v>59</v>
      </c>
      <c r="D86" s="109" t="s">
        <v>59</v>
      </c>
      <c r="E86" s="109" t="s">
        <v>59</v>
      </c>
      <c r="F86" s="109">
        <f t="shared" ref="F86:AT86" si="52">SUM(F87:F91)</f>
        <v>24.711334879166699</v>
      </c>
      <c r="G86" s="109">
        <f t="shared" si="52"/>
        <v>0</v>
      </c>
      <c r="H86" s="109">
        <f t="shared" si="52"/>
        <v>0</v>
      </c>
      <c r="I86" s="109">
        <f t="shared" si="52"/>
        <v>1.43</v>
      </c>
      <c r="J86" s="109">
        <f t="shared" si="52"/>
        <v>0</v>
      </c>
      <c r="K86" s="109">
        <f t="shared" si="52"/>
        <v>10</v>
      </c>
      <c r="L86" s="109">
        <f t="shared" si="52"/>
        <v>0</v>
      </c>
      <c r="M86" s="109">
        <f t="shared" si="52"/>
        <v>31.578530316787699</v>
      </c>
      <c r="N86" s="109">
        <f t="shared" si="52"/>
        <v>0</v>
      </c>
      <c r="O86" s="109">
        <f t="shared" si="52"/>
        <v>0</v>
      </c>
      <c r="P86" s="109">
        <f t="shared" si="52"/>
        <v>2.95</v>
      </c>
      <c r="Q86" s="109">
        <f t="shared" si="52"/>
        <v>0</v>
      </c>
      <c r="R86" s="109">
        <f t="shared" si="52"/>
        <v>6</v>
      </c>
      <c r="S86" s="109">
        <f t="shared" si="52"/>
        <v>0</v>
      </c>
      <c r="T86" s="109">
        <f t="shared" si="52"/>
        <v>22.359655222867602</v>
      </c>
      <c r="U86" s="109">
        <f t="shared" si="52"/>
        <v>0</v>
      </c>
      <c r="V86" s="109">
        <f t="shared" si="52"/>
        <v>0</v>
      </c>
      <c r="W86" s="109">
        <f t="shared" si="52"/>
        <v>1.64</v>
      </c>
      <c r="X86" s="109">
        <f t="shared" si="52"/>
        <v>0</v>
      </c>
      <c r="Y86" s="109">
        <f t="shared" si="52"/>
        <v>5</v>
      </c>
      <c r="Z86" s="109">
        <f t="shared" si="52"/>
        <v>0</v>
      </c>
      <c r="AA86" s="109">
        <f t="shared" si="52"/>
        <v>23.109083175008099</v>
      </c>
      <c r="AB86" s="109">
        <f t="shared" si="52"/>
        <v>0</v>
      </c>
      <c r="AC86" s="109">
        <f t="shared" si="52"/>
        <v>0</v>
      </c>
      <c r="AD86" s="109">
        <f t="shared" si="52"/>
        <v>1.69</v>
      </c>
      <c r="AE86" s="109">
        <f t="shared" si="52"/>
        <v>0</v>
      </c>
      <c r="AF86" s="109">
        <f t="shared" si="52"/>
        <v>4</v>
      </c>
      <c r="AG86" s="109">
        <f t="shared" si="52"/>
        <v>0</v>
      </c>
      <c r="AH86" s="109">
        <f t="shared" si="52"/>
        <v>23.611722811598401</v>
      </c>
      <c r="AI86" s="109">
        <f t="shared" si="52"/>
        <v>0</v>
      </c>
      <c r="AJ86" s="109">
        <f t="shared" si="52"/>
        <v>0</v>
      </c>
      <c r="AK86" s="109">
        <f t="shared" si="52"/>
        <v>2.2599999999999998</v>
      </c>
      <c r="AL86" s="109">
        <f t="shared" si="52"/>
        <v>0</v>
      </c>
      <c r="AM86" s="109">
        <f t="shared" si="52"/>
        <v>0</v>
      </c>
      <c r="AN86" s="109">
        <f t="shared" si="52"/>
        <v>0</v>
      </c>
      <c r="AO86" s="109">
        <f t="shared" si="52"/>
        <v>125.37032640542849</v>
      </c>
      <c r="AP86" s="109">
        <f t="shared" si="52"/>
        <v>0</v>
      </c>
      <c r="AQ86" s="109">
        <f t="shared" si="52"/>
        <v>0</v>
      </c>
      <c r="AR86" s="109">
        <f t="shared" si="52"/>
        <v>9.9699999999999989</v>
      </c>
      <c r="AS86" s="109">
        <f t="shared" si="52"/>
        <v>0</v>
      </c>
      <c r="AT86" s="109">
        <f t="shared" si="52"/>
        <v>25</v>
      </c>
    </row>
    <row r="87" spans="1:46" ht="37.5">
      <c r="A87" s="63" t="s">
        <v>189</v>
      </c>
      <c r="B87" s="72" t="s">
        <v>190</v>
      </c>
      <c r="C87" s="50" t="s">
        <v>59</v>
      </c>
      <c r="D87" s="56" t="s">
        <v>59</v>
      </c>
      <c r="E87" s="56" t="s">
        <v>59</v>
      </c>
      <c r="F87" s="56">
        <f>' 3(22)'!Z68</f>
        <v>24.711334879166699</v>
      </c>
      <c r="G87" s="56">
        <f>' 3(22)'!L68</f>
        <v>0</v>
      </c>
      <c r="H87" s="56">
        <v>0</v>
      </c>
      <c r="I87" s="56">
        <f>' 3(22)'!N68</f>
        <v>1.43</v>
      </c>
      <c r="J87" s="56">
        <v>0</v>
      </c>
      <c r="K87" s="56">
        <f>' 3(22)'!Q68</f>
        <v>10</v>
      </c>
      <c r="L87" s="56" t="s">
        <v>59</v>
      </c>
      <c r="M87" s="56">
        <v>0</v>
      </c>
      <c r="N87" s="56">
        <v>0</v>
      </c>
      <c r="O87" s="56">
        <v>0</v>
      </c>
      <c r="P87" s="56">
        <v>0</v>
      </c>
      <c r="Q87" s="56">
        <v>0</v>
      </c>
      <c r="R87" s="56">
        <v>0</v>
      </c>
      <c r="S87" s="56" t="s">
        <v>59</v>
      </c>
      <c r="T87" s="56">
        <v>0</v>
      </c>
      <c r="U87" s="56">
        <v>0</v>
      </c>
      <c r="V87" s="56">
        <v>0</v>
      </c>
      <c r="W87" s="56">
        <v>0</v>
      </c>
      <c r="X87" s="56">
        <v>0</v>
      </c>
      <c r="Y87" s="56">
        <v>0</v>
      </c>
      <c r="Z87" s="56" t="s">
        <v>59</v>
      </c>
      <c r="AA87" s="56">
        <v>0</v>
      </c>
      <c r="AB87" s="56">
        <v>0</v>
      </c>
      <c r="AC87" s="56">
        <v>0</v>
      </c>
      <c r="AD87" s="56">
        <v>0</v>
      </c>
      <c r="AE87" s="56">
        <v>0</v>
      </c>
      <c r="AF87" s="56">
        <v>0</v>
      </c>
      <c r="AG87" s="56" t="s">
        <v>59</v>
      </c>
      <c r="AH87" s="56">
        <v>0</v>
      </c>
      <c r="AI87" s="56">
        <v>0</v>
      </c>
      <c r="AJ87" s="56">
        <v>0</v>
      </c>
      <c r="AK87" s="56">
        <v>0</v>
      </c>
      <c r="AL87" s="56">
        <v>0</v>
      </c>
      <c r="AM87" s="56">
        <v>0</v>
      </c>
      <c r="AN87" s="56" t="s">
        <v>59</v>
      </c>
      <c r="AO87" s="56">
        <f t="shared" ref="AO87:AT87" si="53">F87</f>
        <v>24.711334879166699</v>
      </c>
      <c r="AP87" s="56">
        <f t="shared" si="53"/>
        <v>0</v>
      </c>
      <c r="AQ87" s="56">
        <f t="shared" si="53"/>
        <v>0</v>
      </c>
      <c r="AR87" s="56">
        <f t="shared" si="53"/>
        <v>1.43</v>
      </c>
      <c r="AS87" s="56">
        <f t="shared" si="53"/>
        <v>0</v>
      </c>
      <c r="AT87" s="56">
        <f t="shared" si="53"/>
        <v>10</v>
      </c>
    </row>
    <row r="88" spans="1:46" ht="75">
      <c r="A88" s="63" t="s">
        <v>191</v>
      </c>
      <c r="B88" s="72" t="s">
        <v>192</v>
      </c>
      <c r="C88" s="50" t="s">
        <v>59</v>
      </c>
      <c r="D88" s="56" t="s">
        <v>59</v>
      </c>
      <c r="E88" s="56" t="s">
        <v>59</v>
      </c>
      <c r="F88" s="56">
        <v>0</v>
      </c>
      <c r="G88" s="56">
        <v>0</v>
      </c>
      <c r="H88" s="56">
        <v>0</v>
      </c>
      <c r="I88" s="56">
        <v>0</v>
      </c>
      <c r="J88" s="56">
        <v>0</v>
      </c>
      <c r="K88" s="56">
        <v>0</v>
      </c>
      <c r="L88" s="56" t="s">
        <v>59</v>
      </c>
      <c r="M88" s="56">
        <f>' 3(23)'!Z68</f>
        <v>31.578530316787699</v>
      </c>
      <c r="N88" s="56">
        <f>' 3(23)'!L68</f>
        <v>0</v>
      </c>
      <c r="O88" s="56">
        <v>0</v>
      </c>
      <c r="P88" s="56">
        <f>' 3(23)'!N68</f>
        <v>2.95</v>
      </c>
      <c r="Q88" s="56">
        <v>0</v>
      </c>
      <c r="R88" s="56">
        <f>' 3(23)'!Q68</f>
        <v>6</v>
      </c>
      <c r="S88" s="56" t="s">
        <v>59</v>
      </c>
      <c r="T88" s="56">
        <v>0</v>
      </c>
      <c r="U88" s="56">
        <v>0</v>
      </c>
      <c r="V88" s="56">
        <v>0</v>
      </c>
      <c r="W88" s="56">
        <v>0</v>
      </c>
      <c r="X88" s="56">
        <v>0</v>
      </c>
      <c r="Y88" s="56">
        <v>0</v>
      </c>
      <c r="Z88" s="56" t="s">
        <v>59</v>
      </c>
      <c r="AA88" s="56">
        <v>0</v>
      </c>
      <c r="AB88" s="56">
        <v>0</v>
      </c>
      <c r="AC88" s="56">
        <v>0</v>
      </c>
      <c r="AD88" s="56">
        <v>0</v>
      </c>
      <c r="AE88" s="56">
        <v>0</v>
      </c>
      <c r="AF88" s="56">
        <v>0</v>
      </c>
      <c r="AG88" s="56" t="s">
        <v>59</v>
      </c>
      <c r="AH88" s="56">
        <v>0</v>
      </c>
      <c r="AI88" s="56">
        <v>0</v>
      </c>
      <c r="AJ88" s="56">
        <v>0</v>
      </c>
      <c r="AK88" s="56">
        <v>0</v>
      </c>
      <c r="AL88" s="56">
        <v>0</v>
      </c>
      <c r="AM88" s="56">
        <v>0</v>
      </c>
      <c r="AN88" s="56" t="s">
        <v>59</v>
      </c>
      <c r="AO88" s="56">
        <f t="shared" ref="AO88:AT88" si="54">M88</f>
        <v>31.578530316787699</v>
      </c>
      <c r="AP88" s="56">
        <f t="shared" si="54"/>
        <v>0</v>
      </c>
      <c r="AQ88" s="56">
        <f t="shared" si="54"/>
        <v>0</v>
      </c>
      <c r="AR88" s="56">
        <f t="shared" si="54"/>
        <v>2.95</v>
      </c>
      <c r="AS88" s="56">
        <f t="shared" si="54"/>
        <v>0</v>
      </c>
      <c r="AT88" s="56">
        <f t="shared" si="54"/>
        <v>6</v>
      </c>
    </row>
    <row r="89" spans="1:46" ht="56.25">
      <c r="A89" s="63" t="s">
        <v>193</v>
      </c>
      <c r="B89" s="72" t="s">
        <v>194</v>
      </c>
      <c r="C89" s="50" t="s">
        <v>59</v>
      </c>
      <c r="D89" s="56" t="s">
        <v>59</v>
      </c>
      <c r="E89" s="56" t="s">
        <v>59</v>
      </c>
      <c r="F89" s="56">
        <v>0</v>
      </c>
      <c r="G89" s="56">
        <v>0</v>
      </c>
      <c r="H89" s="56">
        <v>0</v>
      </c>
      <c r="I89" s="56">
        <v>0</v>
      </c>
      <c r="J89" s="56">
        <v>0</v>
      </c>
      <c r="K89" s="56">
        <v>0</v>
      </c>
      <c r="L89" s="56" t="s">
        <v>59</v>
      </c>
      <c r="M89" s="56">
        <v>0</v>
      </c>
      <c r="N89" s="56">
        <v>0</v>
      </c>
      <c r="O89" s="56">
        <v>0</v>
      </c>
      <c r="P89" s="56">
        <v>0</v>
      </c>
      <c r="Q89" s="56">
        <v>0</v>
      </c>
      <c r="R89" s="56">
        <v>0</v>
      </c>
      <c r="S89" s="56" t="s">
        <v>59</v>
      </c>
      <c r="T89" s="56">
        <f>' 3(24)'!Z68</f>
        <v>22.359655222867602</v>
      </c>
      <c r="U89" s="56">
        <f>' 3(24)'!L68</f>
        <v>0</v>
      </c>
      <c r="V89" s="56">
        <v>0</v>
      </c>
      <c r="W89" s="56">
        <f>' 3(24)'!N68</f>
        <v>1.64</v>
      </c>
      <c r="X89" s="56">
        <v>0</v>
      </c>
      <c r="Y89" s="56">
        <f>' 3(24)'!Q68</f>
        <v>5</v>
      </c>
      <c r="Z89" s="56" t="s">
        <v>59</v>
      </c>
      <c r="AA89" s="56">
        <v>0</v>
      </c>
      <c r="AB89" s="56">
        <v>0</v>
      </c>
      <c r="AC89" s="56">
        <v>0</v>
      </c>
      <c r="AD89" s="56">
        <v>0</v>
      </c>
      <c r="AE89" s="56">
        <v>0</v>
      </c>
      <c r="AF89" s="56">
        <v>0</v>
      </c>
      <c r="AG89" s="56" t="s">
        <v>59</v>
      </c>
      <c r="AH89" s="56">
        <v>0</v>
      </c>
      <c r="AI89" s="56">
        <v>0</v>
      </c>
      <c r="AJ89" s="56">
        <v>0</v>
      </c>
      <c r="AK89" s="56">
        <v>0</v>
      </c>
      <c r="AL89" s="56">
        <v>0</v>
      </c>
      <c r="AM89" s="56">
        <v>0</v>
      </c>
      <c r="AN89" s="56" t="s">
        <v>59</v>
      </c>
      <c r="AO89" s="56">
        <f t="shared" ref="AO89:AT89" si="55">T89</f>
        <v>22.359655222867602</v>
      </c>
      <c r="AP89" s="56">
        <f t="shared" si="55"/>
        <v>0</v>
      </c>
      <c r="AQ89" s="56">
        <f t="shared" si="55"/>
        <v>0</v>
      </c>
      <c r="AR89" s="56">
        <f t="shared" si="55"/>
        <v>1.64</v>
      </c>
      <c r="AS89" s="56">
        <f t="shared" si="55"/>
        <v>0</v>
      </c>
      <c r="AT89" s="56">
        <f t="shared" si="55"/>
        <v>5</v>
      </c>
    </row>
    <row r="90" spans="1:46" ht="75">
      <c r="A90" s="63" t="s">
        <v>195</v>
      </c>
      <c r="B90" s="72" t="s">
        <v>196</v>
      </c>
      <c r="C90" s="50" t="s">
        <v>59</v>
      </c>
      <c r="D90" s="56" t="s">
        <v>59</v>
      </c>
      <c r="E90" s="56" t="s">
        <v>59</v>
      </c>
      <c r="F90" s="56">
        <v>0</v>
      </c>
      <c r="G90" s="56">
        <v>0</v>
      </c>
      <c r="H90" s="56">
        <v>0</v>
      </c>
      <c r="I90" s="56">
        <v>0</v>
      </c>
      <c r="J90" s="56">
        <v>0</v>
      </c>
      <c r="K90" s="56">
        <v>0</v>
      </c>
      <c r="L90" s="56" t="s">
        <v>59</v>
      </c>
      <c r="M90" s="56">
        <v>0</v>
      </c>
      <c r="N90" s="56">
        <v>0</v>
      </c>
      <c r="O90" s="56">
        <v>0</v>
      </c>
      <c r="P90" s="56">
        <v>0</v>
      </c>
      <c r="Q90" s="56">
        <v>0</v>
      </c>
      <c r="R90" s="56">
        <v>0</v>
      </c>
      <c r="S90" s="56" t="s">
        <v>59</v>
      </c>
      <c r="T90" s="56">
        <v>0</v>
      </c>
      <c r="U90" s="56">
        <v>0</v>
      </c>
      <c r="V90" s="56">
        <v>0</v>
      </c>
      <c r="W90" s="56">
        <v>0</v>
      </c>
      <c r="X90" s="56">
        <v>0</v>
      </c>
      <c r="Y90" s="56">
        <v>0</v>
      </c>
      <c r="Z90" s="56" t="s">
        <v>59</v>
      </c>
      <c r="AA90" s="56">
        <f>' 3(25)'!Z68</f>
        <v>23.109083175008099</v>
      </c>
      <c r="AB90" s="56">
        <f>' 3(25)'!L68</f>
        <v>0</v>
      </c>
      <c r="AC90" s="56">
        <v>0</v>
      </c>
      <c r="AD90" s="56">
        <f>' 3(25)'!N68</f>
        <v>1.69</v>
      </c>
      <c r="AE90" s="56">
        <v>0</v>
      </c>
      <c r="AF90" s="56">
        <f>' 3(25)'!Q68</f>
        <v>4</v>
      </c>
      <c r="AG90" s="56" t="s">
        <v>59</v>
      </c>
      <c r="AH90" s="56">
        <v>0</v>
      </c>
      <c r="AI90" s="56">
        <v>0</v>
      </c>
      <c r="AJ90" s="56">
        <v>0</v>
      </c>
      <c r="AK90" s="56">
        <v>0</v>
      </c>
      <c r="AL90" s="56">
        <v>0</v>
      </c>
      <c r="AM90" s="56">
        <v>0</v>
      </c>
      <c r="AN90" s="56" t="s">
        <v>59</v>
      </c>
      <c r="AO90" s="56">
        <f t="shared" ref="AO90:AT90" si="56">AA90</f>
        <v>23.109083175008099</v>
      </c>
      <c r="AP90" s="56">
        <f t="shared" si="56"/>
        <v>0</v>
      </c>
      <c r="AQ90" s="56">
        <f t="shared" si="56"/>
        <v>0</v>
      </c>
      <c r="AR90" s="56">
        <f t="shared" si="56"/>
        <v>1.69</v>
      </c>
      <c r="AS90" s="56">
        <f t="shared" si="56"/>
        <v>0</v>
      </c>
      <c r="AT90" s="56">
        <f t="shared" si="56"/>
        <v>4</v>
      </c>
    </row>
    <row r="91" spans="1:46" ht="37.5">
      <c r="A91" s="63" t="s">
        <v>197</v>
      </c>
      <c r="B91" s="72" t="s">
        <v>198</v>
      </c>
      <c r="C91" s="50" t="s">
        <v>59</v>
      </c>
      <c r="D91" s="56" t="s">
        <v>59</v>
      </c>
      <c r="E91" s="56" t="s">
        <v>59</v>
      </c>
      <c r="F91" s="56">
        <v>0</v>
      </c>
      <c r="G91" s="56">
        <v>0</v>
      </c>
      <c r="H91" s="56">
        <v>0</v>
      </c>
      <c r="I91" s="56">
        <v>0</v>
      </c>
      <c r="J91" s="56">
        <v>0</v>
      </c>
      <c r="K91" s="56">
        <v>0</v>
      </c>
      <c r="L91" s="56" t="s">
        <v>59</v>
      </c>
      <c r="M91" s="56">
        <v>0</v>
      </c>
      <c r="N91" s="56">
        <v>0</v>
      </c>
      <c r="O91" s="56">
        <v>0</v>
      </c>
      <c r="P91" s="56">
        <v>0</v>
      </c>
      <c r="Q91" s="56">
        <v>0</v>
      </c>
      <c r="R91" s="56">
        <v>0</v>
      </c>
      <c r="S91" s="56" t="s">
        <v>59</v>
      </c>
      <c r="T91" s="56">
        <v>0</v>
      </c>
      <c r="U91" s="56">
        <v>0</v>
      </c>
      <c r="V91" s="56">
        <v>0</v>
      </c>
      <c r="W91" s="56">
        <v>0</v>
      </c>
      <c r="X91" s="56">
        <v>0</v>
      </c>
      <c r="Y91" s="56">
        <v>0</v>
      </c>
      <c r="Z91" s="56" t="s">
        <v>59</v>
      </c>
      <c r="AA91" s="56">
        <v>0</v>
      </c>
      <c r="AB91" s="56">
        <v>0</v>
      </c>
      <c r="AC91" s="56">
        <v>0</v>
      </c>
      <c r="AD91" s="56">
        <v>0</v>
      </c>
      <c r="AE91" s="56">
        <v>0</v>
      </c>
      <c r="AF91" s="56">
        <v>0</v>
      </c>
      <c r="AG91" s="56" t="s">
        <v>59</v>
      </c>
      <c r="AH91" s="56">
        <f>' 3(26)'!Z68</f>
        <v>23.611722811598401</v>
      </c>
      <c r="AI91" s="56">
        <f>' 3(26)'!L68</f>
        <v>0</v>
      </c>
      <c r="AJ91" s="56">
        <v>0</v>
      </c>
      <c r="AK91" s="56">
        <f>' 3(26)'!N68</f>
        <v>2.2599999999999998</v>
      </c>
      <c r="AL91" s="56">
        <v>0</v>
      </c>
      <c r="AM91" s="56">
        <v>0</v>
      </c>
      <c r="AN91" s="56" t="s">
        <v>59</v>
      </c>
      <c r="AO91" s="56">
        <f t="shared" ref="AO91:AT91" si="57">AH91</f>
        <v>23.611722811598401</v>
      </c>
      <c r="AP91" s="56">
        <f t="shared" si="57"/>
        <v>0</v>
      </c>
      <c r="AQ91" s="56">
        <f t="shared" si="57"/>
        <v>0</v>
      </c>
      <c r="AR91" s="56">
        <f t="shared" si="57"/>
        <v>2.2599999999999998</v>
      </c>
      <c r="AS91" s="56">
        <f t="shared" si="57"/>
        <v>0</v>
      </c>
      <c r="AT91" s="56">
        <f t="shared" si="57"/>
        <v>0</v>
      </c>
    </row>
    <row r="92" spans="1:46" s="39" customFormat="1">
      <c r="A92" s="59" t="s">
        <v>199</v>
      </c>
      <c r="B92" s="73" t="s">
        <v>200</v>
      </c>
      <c r="C92" s="61" t="s">
        <v>59</v>
      </c>
      <c r="D92" s="109" t="s">
        <v>59</v>
      </c>
      <c r="E92" s="109" t="s">
        <v>59</v>
      </c>
      <c r="F92" s="109">
        <f t="shared" ref="F92:AT92" si="58">SUM(F93:F97)</f>
        <v>9.1529254681294194</v>
      </c>
      <c r="G92" s="109">
        <f t="shared" si="58"/>
        <v>0.16</v>
      </c>
      <c r="H92" s="109">
        <f t="shared" si="58"/>
        <v>0</v>
      </c>
      <c r="I92" s="109">
        <f t="shared" si="58"/>
        <v>3.9</v>
      </c>
      <c r="J92" s="109">
        <f t="shared" si="58"/>
        <v>0</v>
      </c>
      <c r="K92" s="109">
        <f t="shared" si="58"/>
        <v>0</v>
      </c>
      <c r="L92" s="109">
        <f t="shared" si="58"/>
        <v>0</v>
      </c>
      <c r="M92" s="109">
        <f t="shared" si="58"/>
        <v>15.5699469324601</v>
      </c>
      <c r="N92" s="109">
        <f t="shared" si="58"/>
        <v>0.32</v>
      </c>
      <c r="O92" s="109">
        <f t="shared" si="58"/>
        <v>0</v>
      </c>
      <c r="P92" s="109">
        <f t="shared" si="58"/>
        <v>6.2</v>
      </c>
      <c r="Q92" s="109">
        <f t="shared" si="58"/>
        <v>0</v>
      </c>
      <c r="R92" s="109">
        <f t="shared" si="58"/>
        <v>0</v>
      </c>
      <c r="S92" s="109">
        <f t="shared" si="58"/>
        <v>0</v>
      </c>
      <c r="T92" s="109">
        <f t="shared" si="58"/>
        <v>8.6882397958151891</v>
      </c>
      <c r="U92" s="109">
        <f t="shared" si="58"/>
        <v>0.16</v>
      </c>
      <c r="V92" s="109">
        <f t="shared" si="58"/>
        <v>0</v>
      </c>
      <c r="W92" s="109">
        <f t="shared" si="58"/>
        <v>3.363</v>
      </c>
      <c r="X92" s="109">
        <f t="shared" si="58"/>
        <v>0</v>
      </c>
      <c r="Y92" s="109">
        <f t="shared" si="58"/>
        <v>0</v>
      </c>
      <c r="Z92" s="109">
        <f t="shared" si="58"/>
        <v>0</v>
      </c>
      <c r="AA92" s="109">
        <f t="shared" si="58"/>
        <v>15.7424337319892</v>
      </c>
      <c r="AB92" s="109">
        <f t="shared" si="58"/>
        <v>0.4</v>
      </c>
      <c r="AC92" s="109">
        <f t="shared" si="58"/>
        <v>0</v>
      </c>
      <c r="AD92" s="109">
        <f t="shared" si="58"/>
        <v>5.6769999999999996</v>
      </c>
      <c r="AE92" s="109">
        <f t="shared" si="58"/>
        <v>0</v>
      </c>
      <c r="AF92" s="109">
        <f t="shared" si="58"/>
        <v>0</v>
      </c>
      <c r="AG92" s="109">
        <f t="shared" si="58"/>
        <v>0</v>
      </c>
      <c r="AH92" s="109">
        <f t="shared" si="58"/>
        <v>16.218310303134501</v>
      </c>
      <c r="AI92" s="109">
        <f t="shared" si="58"/>
        <v>0.32</v>
      </c>
      <c r="AJ92" s="109">
        <f t="shared" si="58"/>
        <v>0</v>
      </c>
      <c r="AK92" s="109">
        <f t="shared" si="58"/>
        <v>5.2</v>
      </c>
      <c r="AL92" s="109">
        <f t="shared" si="58"/>
        <v>0</v>
      </c>
      <c r="AM92" s="109">
        <f t="shared" si="58"/>
        <v>0</v>
      </c>
      <c r="AN92" s="109">
        <f t="shared" si="58"/>
        <v>0</v>
      </c>
      <c r="AO92" s="109">
        <f t="shared" si="58"/>
        <v>65.371856231528412</v>
      </c>
      <c r="AP92" s="109">
        <f t="shared" si="58"/>
        <v>1.36</v>
      </c>
      <c r="AQ92" s="109">
        <f t="shared" si="58"/>
        <v>0</v>
      </c>
      <c r="AR92" s="109">
        <f t="shared" si="58"/>
        <v>24.34</v>
      </c>
      <c r="AS92" s="109">
        <f t="shared" si="58"/>
        <v>0</v>
      </c>
      <c r="AT92" s="109">
        <f t="shared" si="58"/>
        <v>0</v>
      </c>
    </row>
    <row r="93" spans="1:46" ht="56.25">
      <c r="A93" s="63" t="s">
        <v>201</v>
      </c>
      <c r="B93" s="72" t="s">
        <v>202</v>
      </c>
      <c r="C93" s="50" t="s">
        <v>59</v>
      </c>
      <c r="D93" s="56" t="s">
        <v>59</v>
      </c>
      <c r="E93" s="56" t="s">
        <v>59</v>
      </c>
      <c r="F93" s="56">
        <f>' 3(22)'!Z69</f>
        <v>9.1529254681294194</v>
      </c>
      <c r="G93" s="56">
        <f>' 3(22)'!L69</f>
        <v>0.16</v>
      </c>
      <c r="H93" s="56">
        <v>0</v>
      </c>
      <c r="I93" s="56">
        <f>' 3(22)'!N69</f>
        <v>3.9</v>
      </c>
      <c r="J93" s="56">
        <v>0</v>
      </c>
      <c r="K93" s="56">
        <v>0</v>
      </c>
      <c r="L93" s="56" t="s">
        <v>59</v>
      </c>
      <c r="M93" s="56">
        <v>0</v>
      </c>
      <c r="N93" s="56">
        <v>0</v>
      </c>
      <c r="O93" s="56">
        <v>0</v>
      </c>
      <c r="P93" s="56">
        <v>0</v>
      </c>
      <c r="Q93" s="56">
        <v>0</v>
      </c>
      <c r="R93" s="56">
        <v>0</v>
      </c>
      <c r="S93" s="56" t="s">
        <v>59</v>
      </c>
      <c r="T93" s="56">
        <v>0</v>
      </c>
      <c r="U93" s="56">
        <v>0</v>
      </c>
      <c r="V93" s="56">
        <v>0</v>
      </c>
      <c r="W93" s="56">
        <v>0</v>
      </c>
      <c r="X93" s="56">
        <v>0</v>
      </c>
      <c r="Y93" s="56">
        <v>0</v>
      </c>
      <c r="Z93" s="56" t="s">
        <v>59</v>
      </c>
      <c r="AA93" s="56">
        <v>0</v>
      </c>
      <c r="AB93" s="56">
        <v>0</v>
      </c>
      <c r="AC93" s="56">
        <v>0</v>
      </c>
      <c r="AD93" s="56">
        <v>0</v>
      </c>
      <c r="AE93" s="56">
        <v>0</v>
      </c>
      <c r="AF93" s="56">
        <v>0</v>
      </c>
      <c r="AG93" s="56" t="s">
        <v>59</v>
      </c>
      <c r="AH93" s="56">
        <v>0</v>
      </c>
      <c r="AI93" s="56">
        <v>0</v>
      </c>
      <c r="AJ93" s="56">
        <v>0</v>
      </c>
      <c r="AK93" s="56">
        <v>0</v>
      </c>
      <c r="AL93" s="56">
        <v>0</v>
      </c>
      <c r="AM93" s="56">
        <v>0</v>
      </c>
      <c r="AN93" s="56" t="s">
        <v>59</v>
      </c>
      <c r="AO93" s="56">
        <f t="shared" ref="AO93:AT93" si="59">F93</f>
        <v>9.1529254681294194</v>
      </c>
      <c r="AP93" s="56">
        <f t="shared" si="59"/>
        <v>0.16</v>
      </c>
      <c r="AQ93" s="56">
        <f t="shared" si="59"/>
        <v>0</v>
      </c>
      <c r="AR93" s="56">
        <f t="shared" si="59"/>
        <v>3.9</v>
      </c>
      <c r="AS93" s="56">
        <f t="shared" si="59"/>
        <v>0</v>
      </c>
      <c r="AT93" s="56">
        <f t="shared" si="59"/>
        <v>0</v>
      </c>
    </row>
    <row r="94" spans="1:46" ht="75">
      <c r="A94" s="63" t="s">
        <v>203</v>
      </c>
      <c r="B94" s="72" t="s">
        <v>204</v>
      </c>
      <c r="C94" s="50" t="s">
        <v>59</v>
      </c>
      <c r="D94" s="56" t="s">
        <v>59</v>
      </c>
      <c r="E94" s="56" t="s">
        <v>59</v>
      </c>
      <c r="F94" s="56">
        <v>0</v>
      </c>
      <c r="G94" s="56">
        <v>0</v>
      </c>
      <c r="H94" s="56">
        <v>0</v>
      </c>
      <c r="I94" s="56">
        <v>0</v>
      </c>
      <c r="J94" s="56">
        <v>0</v>
      </c>
      <c r="K94" s="56">
        <v>0</v>
      </c>
      <c r="L94" s="56" t="s">
        <v>59</v>
      </c>
      <c r="M94" s="56">
        <f>' 3(23)'!Z69</f>
        <v>15.5699469324601</v>
      </c>
      <c r="N94" s="56">
        <f>' 3(23)'!L69</f>
        <v>0.32</v>
      </c>
      <c r="O94" s="56">
        <v>0</v>
      </c>
      <c r="P94" s="56">
        <f>' 3(23)'!N69</f>
        <v>6.2</v>
      </c>
      <c r="Q94" s="56">
        <v>0</v>
      </c>
      <c r="R94" s="56">
        <v>0</v>
      </c>
      <c r="S94" s="56" t="s">
        <v>59</v>
      </c>
      <c r="T94" s="56">
        <v>0</v>
      </c>
      <c r="U94" s="56">
        <v>0</v>
      </c>
      <c r="V94" s="56">
        <v>0</v>
      </c>
      <c r="W94" s="56">
        <v>0</v>
      </c>
      <c r="X94" s="56">
        <v>0</v>
      </c>
      <c r="Y94" s="56">
        <v>0</v>
      </c>
      <c r="Z94" s="56" t="s">
        <v>59</v>
      </c>
      <c r="AA94" s="56">
        <v>0</v>
      </c>
      <c r="AB94" s="56">
        <v>0</v>
      </c>
      <c r="AC94" s="56">
        <v>0</v>
      </c>
      <c r="AD94" s="56">
        <v>0</v>
      </c>
      <c r="AE94" s="56">
        <v>0</v>
      </c>
      <c r="AF94" s="56">
        <v>0</v>
      </c>
      <c r="AG94" s="56" t="s">
        <v>59</v>
      </c>
      <c r="AH94" s="56">
        <v>0</v>
      </c>
      <c r="AI94" s="56">
        <v>0</v>
      </c>
      <c r="AJ94" s="56">
        <v>0</v>
      </c>
      <c r="AK94" s="56">
        <v>0</v>
      </c>
      <c r="AL94" s="56">
        <v>0</v>
      </c>
      <c r="AM94" s="56">
        <v>0</v>
      </c>
      <c r="AN94" s="56" t="s">
        <v>59</v>
      </c>
      <c r="AO94" s="56">
        <f t="shared" ref="AO94:AT94" si="60">M94</f>
        <v>15.5699469324601</v>
      </c>
      <c r="AP94" s="56">
        <f t="shared" si="60"/>
        <v>0.32</v>
      </c>
      <c r="AQ94" s="56">
        <f t="shared" si="60"/>
        <v>0</v>
      </c>
      <c r="AR94" s="56">
        <f t="shared" si="60"/>
        <v>6.2</v>
      </c>
      <c r="AS94" s="56">
        <f t="shared" si="60"/>
        <v>0</v>
      </c>
      <c r="AT94" s="56">
        <f t="shared" si="60"/>
        <v>0</v>
      </c>
    </row>
    <row r="95" spans="1:46" ht="56.25">
      <c r="A95" s="63" t="s">
        <v>205</v>
      </c>
      <c r="B95" s="72" t="s">
        <v>206</v>
      </c>
      <c r="C95" s="50" t="s">
        <v>59</v>
      </c>
      <c r="D95" s="56" t="s">
        <v>59</v>
      </c>
      <c r="E95" s="56" t="s">
        <v>59</v>
      </c>
      <c r="F95" s="56">
        <v>0</v>
      </c>
      <c r="G95" s="56">
        <v>0</v>
      </c>
      <c r="H95" s="56">
        <v>0</v>
      </c>
      <c r="I95" s="56">
        <v>0</v>
      </c>
      <c r="J95" s="56">
        <v>0</v>
      </c>
      <c r="K95" s="56">
        <v>0</v>
      </c>
      <c r="L95" s="56" t="s">
        <v>59</v>
      </c>
      <c r="M95" s="56">
        <v>0</v>
      </c>
      <c r="N95" s="56">
        <v>0</v>
      </c>
      <c r="O95" s="56">
        <v>0</v>
      </c>
      <c r="P95" s="56">
        <v>0</v>
      </c>
      <c r="Q95" s="56">
        <v>0</v>
      </c>
      <c r="R95" s="56">
        <v>0</v>
      </c>
      <c r="S95" s="56" t="s">
        <v>59</v>
      </c>
      <c r="T95" s="56">
        <f>' 3(24)'!Z69</f>
        <v>8.6882397958151891</v>
      </c>
      <c r="U95" s="56">
        <f>' 3(24)'!L69</f>
        <v>0.16</v>
      </c>
      <c r="V95" s="56">
        <v>0</v>
      </c>
      <c r="W95" s="56">
        <f>' 3(24)'!N69</f>
        <v>3.363</v>
      </c>
      <c r="X95" s="56">
        <v>0</v>
      </c>
      <c r="Y95" s="56">
        <v>0</v>
      </c>
      <c r="Z95" s="56" t="s">
        <v>59</v>
      </c>
      <c r="AA95" s="56">
        <v>0</v>
      </c>
      <c r="AB95" s="56">
        <v>0</v>
      </c>
      <c r="AC95" s="56">
        <v>0</v>
      </c>
      <c r="AD95" s="56">
        <v>0</v>
      </c>
      <c r="AE95" s="56">
        <v>0</v>
      </c>
      <c r="AF95" s="56">
        <v>0</v>
      </c>
      <c r="AG95" s="56" t="s">
        <v>59</v>
      </c>
      <c r="AH95" s="56">
        <v>0</v>
      </c>
      <c r="AI95" s="56">
        <v>0</v>
      </c>
      <c r="AJ95" s="56">
        <v>0</v>
      </c>
      <c r="AK95" s="56">
        <v>0</v>
      </c>
      <c r="AL95" s="56">
        <v>0</v>
      </c>
      <c r="AM95" s="56">
        <v>0</v>
      </c>
      <c r="AN95" s="56" t="s">
        <v>59</v>
      </c>
      <c r="AO95" s="56">
        <f t="shared" ref="AO95:AT95" si="61">T95</f>
        <v>8.6882397958151891</v>
      </c>
      <c r="AP95" s="56">
        <f t="shared" si="61"/>
        <v>0.16</v>
      </c>
      <c r="AQ95" s="56">
        <f t="shared" si="61"/>
        <v>0</v>
      </c>
      <c r="AR95" s="56">
        <f t="shared" si="61"/>
        <v>3.363</v>
      </c>
      <c r="AS95" s="56">
        <f t="shared" si="61"/>
        <v>0</v>
      </c>
      <c r="AT95" s="56">
        <f t="shared" si="61"/>
        <v>0</v>
      </c>
    </row>
    <row r="96" spans="1:46" ht="56.25">
      <c r="A96" s="63" t="s">
        <v>207</v>
      </c>
      <c r="B96" s="72" t="s">
        <v>208</v>
      </c>
      <c r="C96" s="50" t="s">
        <v>59</v>
      </c>
      <c r="D96" s="56" t="s">
        <v>59</v>
      </c>
      <c r="E96" s="56" t="s">
        <v>59</v>
      </c>
      <c r="F96" s="56">
        <v>0</v>
      </c>
      <c r="G96" s="56">
        <v>0</v>
      </c>
      <c r="H96" s="56">
        <v>0</v>
      </c>
      <c r="I96" s="56">
        <v>0</v>
      </c>
      <c r="J96" s="56">
        <v>0</v>
      </c>
      <c r="K96" s="56">
        <v>0</v>
      </c>
      <c r="L96" s="56" t="s">
        <v>59</v>
      </c>
      <c r="M96" s="56">
        <v>0</v>
      </c>
      <c r="N96" s="56">
        <v>0</v>
      </c>
      <c r="O96" s="56">
        <v>0</v>
      </c>
      <c r="P96" s="56">
        <v>0</v>
      </c>
      <c r="Q96" s="56">
        <v>0</v>
      </c>
      <c r="R96" s="56">
        <v>0</v>
      </c>
      <c r="S96" s="56" t="s">
        <v>59</v>
      </c>
      <c r="T96" s="56">
        <v>0</v>
      </c>
      <c r="U96" s="56">
        <v>0</v>
      </c>
      <c r="V96" s="56">
        <v>0</v>
      </c>
      <c r="W96" s="56">
        <v>0</v>
      </c>
      <c r="X96" s="56">
        <v>0</v>
      </c>
      <c r="Y96" s="56">
        <v>0</v>
      </c>
      <c r="Z96" s="56" t="s">
        <v>59</v>
      </c>
      <c r="AA96" s="56">
        <f>' 3(25)'!Z69</f>
        <v>15.7424337319892</v>
      </c>
      <c r="AB96" s="56">
        <f>' 3(25)'!L69</f>
        <v>0.4</v>
      </c>
      <c r="AC96" s="56">
        <v>0</v>
      </c>
      <c r="AD96" s="56">
        <f>' 3(25)'!N69</f>
        <v>5.6769999999999996</v>
      </c>
      <c r="AE96" s="56">
        <v>0</v>
      </c>
      <c r="AF96" s="56">
        <v>0</v>
      </c>
      <c r="AG96" s="56" t="s">
        <v>59</v>
      </c>
      <c r="AH96" s="56">
        <v>0</v>
      </c>
      <c r="AI96" s="56">
        <v>0</v>
      </c>
      <c r="AJ96" s="56">
        <v>0</v>
      </c>
      <c r="AK96" s="56">
        <v>0</v>
      </c>
      <c r="AL96" s="56">
        <v>0</v>
      </c>
      <c r="AM96" s="56">
        <v>0</v>
      </c>
      <c r="AN96" s="56" t="s">
        <v>59</v>
      </c>
      <c r="AO96" s="56">
        <f t="shared" ref="AO96:AT96" si="62">AA96</f>
        <v>15.7424337319892</v>
      </c>
      <c r="AP96" s="56">
        <f t="shared" si="62"/>
        <v>0.4</v>
      </c>
      <c r="AQ96" s="56">
        <f t="shared" si="62"/>
        <v>0</v>
      </c>
      <c r="AR96" s="56">
        <f t="shared" si="62"/>
        <v>5.6769999999999996</v>
      </c>
      <c r="AS96" s="56">
        <f t="shared" si="62"/>
        <v>0</v>
      </c>
      <c r="AT96" s="56">
        <f t="shared" si="62"/>
        <v>0</v>
      </c>
    </row>
    <row r="97" spans="1:46" ht="93.75">
      <c r="A97" s="63" t="s">
        <v>209</v>
      </c>
      <c r="B97" s="72" t="s">
        <v>210</v>
      </c>
      <c r="C97" s="50" t="s">
        <v>59</v>
      </c>
      <c r="D97" s="56" t="s">
        <v>59</v>
      </c>
      <c r="E97" s="56" t="s">
        <v>59</v>
      </c>
      <c r="F97" s="56">
        <v>0</v>
      </c>
      <c r="G97" s="56">
        <v>0</v>
      </c>
      <c r="H97" s="56">
        <v>0</v>
      </c>
      <c r="I97" s="56">
        <v>0</v>
      </c>
      <c r="J97" s="56">
        <v>0</v>
      </c>
      <c r="K97" s="56">
        <v>0</v>
      </c>
      <c r="L97" s="56" t="s">
        <v>59</v>
      </c>
      <c r="M97" s="56">
        <v>0</v>
      </c>
      <c r="N97" s="56">
        <v>0</v>
      </c>
      <c r="O97" s="56">
        <v>0</v>
      </c>
      <c r="P97" s="56">
        <v>0</v>
      </c>
      <c r="Q97" s="56">
        <v>0</v>
      </c>
      <c r="R97" s="56">
        <v>0</v>
      </c>
      <c r="S97" s="56" t="s">
        <v>59</v>
      </c>
      <c r="T97" s="56">
        <v>0</v>
      </c>
      <c r="U97" s="56">
        <v>0</v>
      </c>
      <c r="V97" s="56">
        <v>0</v>
      </c>
      <c r="W97" s="56">
        <v>0</v>
      </c>
      <c r="X97" s="56">
        <v>0</v>
      </c>
      <c r="Y97" s="56">
        <v>0</v>
      </c>
      <c r="Z97" s="56" t="s">
        <v>59</v>
      </c>
      <c r="AA97" s="56">
        <v>0</v>
      </c>
      <c r="AB97" s="56">
        <v>0</v>
      </c>
      <c r="AC97" s="56">
        <v>0</v>
      </c>
      <c r="AD97" s="56">
        <v>0</v>
      </c>
      <c r="AE97" s="56">
        <v>0</v>
      </c>
      <c r="AF97" s="56">
        <v>0</v>
      </c>
      <c r="AG97" s="56" t="s">
        <v>59</v>
      </c>
      <c r="AH97" s="56">
        <f>' 3(26)'!Z69</f>
        <v>16.218310303134501</v>
      </c>
      <c r="AI97" s="56">
        <f>' 3(26)'!L69</f>
        <v>0.32</v>
      </c>
      <c r="AJ97" s="56">
        <v>0</v>
      </c>
      <c r="AK97" s="56">
        <f>' 3(26)'!N69</f>
        <v>5.2</v>
      </c>
      <c r="AL97" s="56">
        <v>0</v>
      </c>
      <c r="AM97" s="56">
        <v>0</v>
      </c>
      <c r="AN97" s="56" t="s">
        <v>59</v>
      </c>
      <c r="AO97" s="56">
        <f t="shared" ref="AO97:AT97" si="63">AH97</f>
        <v>16.218310303134501</v>
      </c>
      <c r="AP97" s="56">
        <f t="shared" si="63"/>
        <v>0.32</v>
      </c>
      <c r="AQ97" s="56">
        <f t="shared" si="63"/>
        <v>0</v>
      </c>
      <c r="AR97" s="56">
        <f t="shared" si="63"/>
        <v>5.2</v>
      </c>
      <c r="AS97" s="56">
        <f t="shared" si="63"/>
        <v>0</v>
      </c>
      <c r="AT97" s="56">
        <f t="shared" si="63"/>
        <v>0</v>
      </c>
    </row>
    <row r="98" spans="1:46" s="39" customFormat="1">
      <c r="A98" s="59" t="s">
        <v>211</v>
      </c>
      <c r="B98" s="73" t="s">
        <v>212</v>
      </c>
      <c r="C98" s="61" t="s">
        <v>59</v>
      </c>
      <c r="D98" s="109" t="s">
        <v>59</v>
      </c>
      <c r="E98" s="109" t="s">
        <v>59</v>
      </c>
      <c r="F98" s="109">
        <f t="shared" ref="F98:AT98" si="64">SUM(F99:F103)</f>
        <v>13.988224623549</v>
      </c>
      <c r="G98" s="109">
        <f t="shared" si="64"/>
        <v>1.07</v>
      </c>
      <c r="H98" s="109">
        <f t="shared" si="64"/>
        <v>0</v>
      </c>
      <c r="I98" s="109">
        <f t="shared" si="64"/>
        <v>4.17</v>
      </c>
      <c r="J98" s="109">
        <f t="shared" si="64"/>
        <v>0</v>
      </c>
      <c r="K98" s="109">
        <f t="shared" si="64"/>
        <v>0</v>
      </c>
      <c r="L98" s="109">
        <f t="shared" si="64"/>
        <v>0</v>
      </c>
      <c r="M98" s="109">
        <f t="shared" si="64"/>
        <v>19.485936717151802</v>
      </c>
      <c r="N98" s="109">
        <f t="shared" si="64"/>
        <v>0.5</v>
      </c>
      <c r="O98" s="109">
        <f t="shared" si="64"/>
        <v>0</v>
      </c>
      <c r="P98" s="109">
        <f t="shared" si="64"/>
        <v>7.24</v>
      </c>
      <c r="Q98" s="109">
        <f t="shared" si="64"/>
        <v>0</v>
      </c>
      <c r="R98" s="109">
        <f t="shared" si="64"/>
        <v>0</v>
      </c>
      <c r="S98" s="109">
        <f t="shared" si="64"/>
        <v>0</v>
      </c>
      <c r="T98" s="109">
        <f t="shared" si="64"/>
        <v>18.739946074652401</v>
      </c>
      <c r="U98" s="109">
        <f t="shared" si="64"/>
        <v>0.56999999999999995</v>
      </c>
      <c r="V98" s="109">
        <f t="shared" si="64"/>
        <v>0</v>
      </c>
      <c r="W98" s="109">
        <f t="shared" si="64"/>
        <v>6.6</v>
      </c>
      <c r="X98" s="109">
        <f t="shared" si="64"/>
        <v>0</v>
      </c>
      <c r="Y98" s="109">
        <f t="shared" si="64"/>
        <v>0</v>
      </c>
      <c r="Z98" s="109">
        <f t="shared" si="64"/>
        <v>0</v>
      </c>
      <c r="AA98" s="109">
        <f t="shared" si="64"/>
        <v>19.112784585536801</v>
      </c>
      <c r="AB98" s="109">
        <f t="shared" si="64"/>
        <v>0.41</v>
      </c>
      <c r="AC98" s="109">
        <f t="shared" si="64"/>
        <v>0</v>
      </c>
      <c r="AD98" s="109">
        <f t="shared" si="64"/>
        <v>6.22</v>
      </c>
      <c r="AE98" s="109">
        <f t="shared" si="64"/>
        <v>0</v>
      </c>
      <c r="AF98" s="109">
        <f t="shared" si="64"/>
        <v>0</v>
      </c>
      <c r="AG98" s="109">
        <f t="shared" si="64"/>
        <v>0</v>
      </c>
      <c r="AH98" s="109">
        <f t="shared" si="64"/>
        <v>24.081779725392199</v>
      </c>
      <c r="AI98" s="109">
        <f t="shared" si="64"/>
        <v>0.35</v>
      </c>
      <c r="AJ98" s="109">
        <f t="shared" si="64"/>
        <v>0</v>
      </c>
      <c r="AK98" s="109">
        <f t="shared" si="64"/>
        <v>7.6</v>
      </c>
      <c r="AL98" s="109">
        <f t="shared" si="64"/>
        <v>0</v>
      </c>
      <c r="AM98" s="109">
        <f t="shared" si="64"/>
        <v>0</v>
      </c>
      <c r="AN98" s="109">
        <f t="shared" si="64"/>
        <v>0</v>
      </c>
      <c r="AO98" s="109">
        <f t="shared" si="64"/>
        <v>95.408671726282208</v>
      </c>
      <c r="AP98" s="109">
        <f t="shared" si="64"/>
        <v>2.9000000000000004</v>
      </c>
      <c r="AQ98" s="109">
        <f t="shared" si="64"/>
        <v>0</v>
      </c>
      <c r="AR98" s="109">
        <f t="shared" si="64"/>
        <v>31.83</v>
      </c>
      <c r="AS98" s="109">
        <f t="shared" si="64"/>
        <v>0</v>
      </c>
      <c r="AT98" s="109">
        <f t="shared" si="64"/>
        <v>0</v>
      </c>
    </row>
    <row r="99" spans="1:46" ht="93.75">
      <c r="A99" s="63" t="s">
        <v>213</v>
      </c>
      <c r="B99" s="72" t="s">
        <v>214</v>
      </c>
      <c r="C99" s="50" t="s">
        <v>59</v>
      </c>
      <c r="D99" s="56" t="s">
        <v>59</v>
      </c>
      <c r="E99" s="56" t="s">
        <v>59</v>
      </c>
      <c r="F99" s="56">
        <f>' 3(22)'!Z70</f>
        <v>13.988224623549</v>
      </c>
      <c r="G99" s="56">
        <f>' 3(22)'!L70</f>
        <v>1.07</v>
      </c>
      <c r="H99" s="56">
        <v>0</v>
      </c>
      <c r="I99" s="56">
        <f>' 3(22)'!N70</f>
        <v>4.17</v>
      </c>
      <c r="J99" s="56">
        <v>0</v>
      </c>
      <c r="K99" s="56">
        <v>0</v>
      </c>
      <c r="L99" s="56" t="s">
        <v>59</v>
      </c>
      <c r="M99" s="56">
        <v>0</v>
      </c>
      <c r="N99" s="56">
        <v>0</v>
      </c>
      <c r="O99" s="56">
        <v>0</v>
      </c>
      <c r="P99" s="56">
        <v>0</v>
      </c>
      <c r="Q99" s="56">
        <v>0</v>
      </c>
      <c r="R99" s="56">
        <v>0</v>
      </c>
      <c r="S99" s="56" t="s">
        <v>59</v>
      </c>
      <c r="T99" s="56">
        <v>0</v>
      </c>
      <c r="U99" s="56">
        <v>0</v>
      </c>
      <c r="V99" s="56">
        <v>0</v>
      </c>
      <c r="W99" s="56">
        <v>0</v>
      </c>
      <c r="X99" s="56">
        <v>0</v>
      </c>
      <c r="Y99" s="56">
        <v>0</v>
      </c>
      <c r="Z99" s="56" t="s">
        <v>59</v>
      </c>
      <c r="AA99" s="56">
        <v>0</v>
      </c>
      <c r="AB99" s="56">
        <v>0</v>
      </c>
      <c r="AC99" s="56">
        <v>0</v>
      </c>
      <c r="AD99" s="56">
        <v>0</v>
      </c>
      <c r="AE99" s="56">
        <v>0</v>
      </c>
      <c r="AF99" s="56">
        <v>0</v>
      </c>
      <c r="AG99" s="56" t="s">
        <v>59</v>
      </c>
      <c r="AH99" s="56">
        <v>0</v>
      </c>
      <c r="AI99" s="56">
        <v>0</v>
      </c>
      <c r="AJ99" s="56">
        <v>0</v>
      </c>
      <c r="AK99" s="56">
        <v>0</v>
      </c>
      <c r="AL99" s="56">
        <v>0</v>
      </c>
      <c r="AM99" s="56">
        <v>0</v>
      </c>
      <c r="AN99" s="56" t="s">
        <v>59</v>
      </c>
      <c r="AO99" s="56">
        <f t="shared" ref="AO99:AT99" si="65">F99</f>
        <v>13.988224623549</v>
      </c>
      <c r="AP99" s="56">
        <f t="shared" si="65"/>
        <v>1.07</v>
      </c>
      <c r="AQ99" s="56">
        <f t="shared" si="65"/>
        <v>0</v>
      </c>
      <c r="AR99" s="56">
        <f t="shared" si="65"/>
        <v>4.17</v>
      </c>
      <c r="AS99" s="56">
        <f t="shared" si="65"/>
        <v>0</v>
      </c>
      <c r="AT99" s="56">
        <f t="shared" si="65"/>
        <v>0</v>
      </c>
    </row>
    <row r="100" spans="1:46" ht="112.5">
      <c r="A100" s="63" t="s">
        <v>215</v>
      </c>
      <c r="B100" s="72" t="s">
        <v>216</v>
      </c>
      <c r="C100" s="50" t="s">
        <v>59</v>
      </c>
      <c r="D100" s="56" t="s">
        <v>59</v>
      </c>
      <c r="E100" s="56" t="s">
        <v>59</v>
      </c>
      <c r="F100" s="56">
        <v>0</v>
      </c>
      <c r="G100" s="56">
        <v>0</v>
      </c>
      <c r="H100" s="56">
        <v>0</v>
      </c>
      <c r="I100" s="56">
        <v>0</v>
      </c>
      <c r="J100" s="56">
        <v>0</v>
      </c>
      <c r="K100" s="56">
        <v>0</v>
      </c>
      <c r="L100" s="56" t="s">
        <v>59</v>
      </c>
      <c r="M100" s="56">
        <f>' 3(23)'!Z70</f>
        <v>19.485936717151802</v>
      </c>
      <c r="N100" s="56">
        <f>' 3(23)'!L70</f>
        <v>0.5</v>
      </c>
      <c r="O100" s="56">
        <v>0</v>
      </c>
      <c r="P100" s="56">
        <f>' 3(23)'!N70</f>
        <v>7.24</v>
      </c>
      <c r="Q100" s="56">
        <v>0</v>
      </c>
      <c r="R100" s="56">
        <v>0</v>
      </c>
      <c r="S100" s="56" t="s">
        <v>59</v>
      </c>
      <c r="T100" s="56">
        <v>0</v>
      </c>
      <c r="U100" s="56">
        <v>0</v>
      </c>
      <c r="V100" s="56">
        <v>0</v>
      </c>
      <c r="W100" s="56">
        <v>0</v>
      </c>
      <c r="X100" s="56">
        <v>0</v>
      </c>
      <c r="Y100" s="56">
        <v>0</v>
      </c>
      <c r="Z100" s="56" t="s">
        <v>59</v>
      </c>
      <c r="AA100" s="56">
        <v>0</v>
      </c>
      <c r="AB100" s="56">
        <v>0</v>
      </c>
      <c r="AC100" s="56">
        <v>0</v>
      </c>
      <c r="AD100" s="56">
        <v>0</v>
      </c>
      <c r="AE100" s="56">
        <v>0</v>
      </c>
      <c r="AF100" s="56">
        <v>0</v>
      </c>
      <c r="AG100" s="56" t="s">
        <v>59</v>
      </c>
      <c r="AH100" s="56">
        <v>0</v>
      </c>
      <c r="AI100" s="56">
        <v>0</v>
      </c>
      <c r="AJ100" s="56">
        <v>0</v>
      </c>
      <c r="AK100" s="56">
        <v>0</v>
      </c>
      <c r="AL100" s="56">
        <v>0</v>
      </c>
      <c r="AM100" s="56">
        <v>0</v>
      </c>
      <c r="AN100" s="56" t="s">
        <v>59</v>
      </c>
      <c r="AO100" s="56">
        <f t="shared" ref="AO100:AT100" si="66">M100</f>
        <v>19.485936717151802</v>
      </c>
      <c r="AP100" s="56">
        <f t="shared" si="66"/>
        <v>0.5</v>
      </c>
      <c r="AQ100" s="56">
        <f t="shared" si="66"/>
        <v>0</v>
      </c>
      <c r="AR100" s="56">
        <f t="shared" si="66"/>
        <v>7.24</v>
      </c>
      <c r="AS100" s="56">
        <f t="shared" si="66"/>
        <v>0</v>
      </c>
      <c r="AT100" s="56">
        <f t="shared" si="66"/>
        <v>0</v>
      </c>
    </row>
    <row r="101" spans="1:46" ht="150">
      <c r="A101" s="63" t="s">
        <v>217</v>
      </c>
      <c r="B101" s="72" t="s">
        <v>218</v>
      </c>
      <c r="C101" s="50" t="s">
        <v>59</v>
      </c>
      <c r="D101" s="56" t="s">
        <v>59</v>
      </c>
      <c r="E101" s="56" t="s">
        <v>59</v>
      </c>
      <c r="F101" s="56">
        <v>0</v>
      </c>
      <c r="G101" s="56">
        <v>0</v>
      </c>
      <c r="H101" s="56">
        <v>0</v>
      </c>
      <c r="I101" s="56">
        <v>0</v>
      </c>
      <c r="J101" s="56">
        <v>0</v>
      </c>
      <c r="K101" s="56">
        <v>0</v>
      </c>
      <c r="L101" s="56" t="s">
        <v>59</v>
      </c>
      <c r="M101" s="56">
        <v>0</v>
      </c>
      <c r="N101" s="56">
        <v>0</v>
      </c>
      <c r="O101" s="56">
        <v>0</v>
      </c>
      <c r="P101" s="56">
        <v>0</v>
      </c>
      <c r="Q101" s="56">
        <v>0</v>
      </c>
      <c r="R101" s="56">
        <v>0</v>
      </c>
      <c r="S101" s="56" t="s">
        <v>59</v>
      </c>
      <c r="T101" s="56">
        <f>' 3(24)'!Z70</f>
        <v>18.739946074652401</v>
      </c>
      <c r="U101" s="56">
        <f>' 3(24)'!L70</f>
        <v>0.56999999999999995</v>
      </c>
      <c r="V101" s="56">
        <v>0</v>
      </c>
      <c r="W101" s="56">
        <f>' 3(24)'!N70</f>
        <v>6.6</v>
      </c>
      <c r="X101" s="56">
        <v>0</v>
      </c>
      <c r="Y101" s="56">
        <v>0</v>
      </c>
      <c r="Z101" s="56" t="s">
        <v>59</v>
      </c>
      <c r="AA101" s="56">
        <v>0</v>
      </c>
      <c r="AB101" s="56">
        <v>0</v>
      </c>
      <c r="AC101" s="56">
        <v>0</v>
      </c>
      <c r="AD101" s="56">
        <v>0</v>
      </c>
      <c r="AE101" s="56">
        <v>0</v>
      </c>
      <c r="AF101" s="56">
        <v>0</v>
      </c>
      <c r="AG101" s="56" t="s">
        <v>59</v>
      </c>
      <c r="AH101" s="56">
        <v>0</v>
      </c>
      <c r="AI101" s="56">
        <v>0</v>
      </c>
      <c r="AJ101" s="56">
        <v>0</v>
      </c>
      <c r="AK101" s="56">
        <v>0</v>
      </c>
      <c r="AL101" s="56">
        <v>0</v>
      </c>
      <c r="AM101" s="56">
        <v>0</v>
      </c>
      <c r="AN101" s="56" t="s">
        <v>59</v>
      </c>
      <c r="AO101" s="56">
        <f t="shared" ref="AO101:AT101" si="67">T101</f>
        <v>18.739946074652401</v>
      </c>
      <c r="AP101" s="56">
        <f t="shared" si="67"/>
        <v>0.56999999999999995</v>
      </c>
      <c r="AQ101" s="56">
        <f t="shared" si="67"/>
        <v>0</v>
      </c>
      <c r="AR101" s="56">
        <f t="shared" si="67"/>
        <v>6.6</v>
      </c>
      <c r="AS101" s="56">
        <f t="shared" si="67"/>
        <v>0</v>
      </c>
      <c r="AT101" s="56">
        <f t="shared" si="67"/>
        <v>0</v>
      </c>
    </row>
    <row r="102" spans="1:46" ht="112.5">
      <c r="A102" s="63" t="s">
        <v>219</v>
      </c>
      <c r="B102" s="72" t="s">
        <v>220</v>
      </c>
      <c r="C102" s="50" t="s">
        <v>59</v>
      </c>
      <c r="D102" s="56" t="s">
        <v>59</v>
      </c>
      <c r="E102" s="56" t="s">
        <v>59</v>
      </c>
      <c r="F102" s="56">
        <v>0</v>
      </c>
      <c r="G102" s="56">
        <v>0</v>
      </c>
      <c r="H102" s="56">
        <v>0</v>
      </c>
      <c r="I102" s="56">
        <v>0</v>
      </c>
      <c r="J102" s="56">
        <v>0</v>
      </c>
      <c r="K102" s="56">
        <v>0</v>
      </c>
      <c r="L102" s="56" t="s">
        <v>59</v>
      </c>
      <c r="M102" s="56">
        <v>0</v>
      </c>
      <c r="N102" s="56">
        <v>0</v>
      </c>
      <c r="O102" s="56">
        <v>0</v>
      </c>
      <c r="P102" s="56">
        <v>0</v>
      </c>
      <c r="Q102" s="56">
        <v>0</v>
      </c>
      <c r="R102" s="56">
        <v>0</v>
      </c>
      <c r="S102" s="56" t="s">
        <v>59</v>
      </c>
      <c r="T102" s="56">
        <v>0</v>
      </c>
      <c r="U102" s="56">
        <v>0</v>
      </c>
      <c r="V102" s="56">
        <v>0</v>
      </c>
      <c r="W102" s="56">
        <v>0</v>
      </c>
      <c r="X102" s="56">
        <v>0</v>
      </c>
      <c r="Y102" s="56">
        <v>0</v>
      </c>
      <c r="Z102" s="56" t="s">
        <v>59</v>
      </c>
      <c r="AA102" s="56">
        <f>' 3(25)'!Z70</f>
        <v>19.112784585536801</v>
      </c>
      <c r="AB102" s="56">
        <f>' 3(25)'!L70</f>
        <v>0.41</v>
      </c>
      <c r="AC102" s="56">
        <v>0</v>
      </c>
      <c r="AD102" s="56">
        <f>' 3(25)'!N70</f>
        <v>6.22</v>
      </c>
      <c r="AE102" s="56">
        <v>0</v>
      </c>
      <c r="AF102" s="56">
        <v>0</v>
      </c>
      <c r="AG102" s="56" t="s">
        <v>59</v>
      </c>
      <c r="AH102" s="56">
        <v>0</v>
      </c>
      <c r="AI102" s="56">
        <v>0</v>
      </c>
      <c r="AJ102" s="56">
        <v>0</v>
      </c>
      <c r="AK102" s="56">
        <v>0</v>
      </c>
      <c r="AL102" s="56">
        <v>0</v>
      </c>
      <c r="AM102" s="56">
        <v>0</v>
      </c>
      <c r="AN102" s="56" t="s">
        <v>59</v>
      </c>
      <c r="AO102" s="56">
        <f t="shared" ref="AO102:AT102" si="68">AA102</f>
        <v>19.112784585536801</v>
      </c>
      <c r="AP102" s="56">
        <f t="shared" si="68"/>
        <v>0.41</v>
      </c>
      <c r="AQ102" s="56">
        <f t="shared" si="68"/>
        <v>0</v>
      </c>
      <c r="AR102" s="56">
        <f t="shared" si="68"/>
        <v>6.22</v>
      </c>
      <c r="AS102" s="56">
        <f t="shared" si="68"/>
        <v>0</v>
      </c>
      <c r="AT102" s="56">
        <f t="shared" si="68"/>
        <v>0</v>
      </c>
    </row>
    <row r="103" spans="1:46" ht="112.5">
      <c r="A103" s="63" t="s">
        <v>221</v>
      </c>
      <c r="B103" s="72" t="s">
        <v>222</v>
      </c>
      <c r="C103" s="50" t="s">
        <v>59</v>
      </c>
      <c r="D103" s="56" t="s">
        <v>59</v>
      </c>
      <c r="E103" s="56" t="s">
        <v>59</v>
      </c>
      <c r="F103" s="56">
        <v>0</v>
      </c>
      <c r="G103" s="56">
        <v>0</v>
      </c>
      <c r="H103" s="56">
        <v>0</v>
      </c>
      <c r="I103" s="56">
        <v>0</v>
      </c>
      <c r="J103" s="56">
        <v>0</v>
      </c>
      <c r="K103" s="56">
        <v>0</v>
      </c>
      <c r="L103" s="56" t="s">
        <v>59</v>
      </c>
      <c r="M103" s="56">
        <v>0</v>
      </c>
      <c r="N103" s="56">
        <v>0</v>
      </c>
      <c r="O103" s="56">
        <v>0</v>
      </c>
      <c r="P103" s="56">
        <v>0</v>
      </c>
      <c r="Q103" s="56">
        <v>0</v>
      </c>
      <c r="R103" s="56">
        <v>0</v>
      </c>
      <c r="S103" s="56" t="s">
        <v>59</v>
      </c>
      <c r="T103" s="56">
        <v>0</v>
      </c>
      <c r="U103" s="56">
        <v>0</v>
      </c>
      <c r="V103" s="56">
        <v>0</v>
      </c>
      <c r="W103" s="56">
        <v>0</v>
      </c>
      <c r="X103" s="56">
        <v>0</v>
      </c>
      <c r="Y103" s="56">
        <v>0</v>
      </c>
      <c r="Z103" s="56" t="s">
        <v>59</v>
      </c>
      <c r="AA103" s="56">
        <v>0</v>
      </c>
      <c r="AB103" s="56">
        <v>0</v>
      </c>
      <c r="AC103" s="56">
        <v>0</v>
      </c>
      <c r="AD103" s="56">
        <v>0</v>
      </c>
      <c r="AE103" s="56">
        <v>0</v>
      </c>
      <c r="AF103" s="56">
        <v>0</v>
      </c>
      <c r="AG103" s="56" t="s">
        <v>59</v>
      </c>
      <c r="AH103" s="56">
        <f>' 3(26)'!Z70</f>
        <v>24.081779725392199</v>
      </c>
      <c r="AI103" s="56">
        <f>' 3(26)'!L70</f>
        <v>0.35</v>
      </c>
      <c r="AJ103" s="56">
        <v>0</v>
      </c>
      <c r="AK103" s="56">
        <f>' 3(26)'!N70</f>
        <v>7.6</v>
      </c>
      <c r="AL103" s="56">
        <v>0</v>
      </c>
      <c r="AM103" s="56">
        <v>0</v>
      </c>
      <c r="AN103" s="56" t="s">
        <v>59</v>
      </c>
      <c r="AO103" s="56">
        <f t="shared" ref="AO103:AT103" si="69">AH103</f>
        <v>24.081779725392199</v>
      </c>
      <c r="AP103" s="56">
        <f t="shared" si="69"/>
        <v>0.35</v>
      </c>
      <c r="AQ103" s="56">
        <f t="shared" si="69"/>
        <v>0</v>
      </c>
      <c r="AR103" s="56">
        <f t="shared" si="69"/>
        <v>7.6</v>
      </c>
      <c r="AS103" s="56">
        <f t="shared" si="69"/>
        <v>0</v>
      </c>
      <c r="AT103" s="56">
        <f t="shared" si="69"/>
        <v>0</v>
      </c>
    </row>
    <row r="104" spans="1:46" s="39" customFormat="1" ht="47.25">
      <c r="A104" s="59" t="s">
        <v>223</v>
      </c>
      <c r="B104" s="73" t="s">
        <v>224</v>
      </c>
      <c r="C104" s="61" t="s">
        <v>59</v>
      </c>
      <c r="D104" s="109" t="s">
        <v>59</v>
      </c>
      <c r="E104" s="109" t="s">
        <v>59</v>
      </c>
      <c r="F104" s="109">
        <f t="shared" ref="F104:AT104" si="70">SUM(F105:F109)</f>
        <v>18.569655627973599</v>
      </c>
      <c r="G104" s="109">
        <f t="shared" si="70"/>
        <v>0</v>
      </c>
      <c r="H104" s="109">
        <f t="shared" si="70"/>
        <v>0</v>
      </c>
      <c r="I104" s="109">
        <f t="shared" si="70"/>
        <v>5.9</v>
      </c>
      <c r="J104" s="109">
        <f t="shared" si="70"/>
        <v>0</v>
      </c>
      <c r="K104" s="109">
        <f t="shared" si="70"/>
        <v>4</v>
      </c>
      <c r="L104" s="109">
        <f t="shared" si="70"/>
        <v>0</v>
      </c>
      <c r="M104" s="109">
        <f t="shared" si="70"/>
        <v>8.8083356042359</v>
      </c>
      <c r="N104" s="109">
        <f t="shared" si="70"/>
        <v>0.16</v>
      </c>
      <c r="O104" s="109">
        <f t="shared" si="70"/>
        <v>0</v>
      </c>
      <c r="P104" s="109">
        <f t="shared" si="70"/>
        <v>3.8</v>
      </c>
      <c r="Q104" s="109">
        <f t="shared" si="70"/>
        <v>0</v>
      </c>
      <c r="R104" s="109">
        <f t="shared" si="70"/>
        <v>0</v>
      </c>
      <c r="S104" s="109">
        <f t="shared" si="70"/>
        <v>0</v>
      </c>
      <c r="T104" s="109">
        <f t="shared" si="70"/>
        <v>38.304620272776397</v>
      </c>
      <c r="U104" s="109">
        <f t="shared" si="70"/>
        <v>0</v>
      </c>
      <c r="V104" s="109">
        <f t="shared" si="70"/>
        <v>0</v>
      </c>
      <c r="W104" s="109">
        <f t="shared" si="70"/>
        <v>12.4</v>
      </c>
      <c r="X104" s="109">
        <f t="shared" si="70"/>
        <v>0</v>
      </c>
      <c r="Y104" s="109">
        <f t="shared" si="70"/>
        <v>0</v>
      </c>
      <c r="Z104" s="109">
        <f t="shared" si="70"/>
        <v>0</v>
      </c>
      <c r="AA104" s="109">
        <f t="shared" si="70"/>
        <v>9.6018755755255896</v>
      </c>
      <c r="AB104" s="109">
        <f t="shared" si="70"/>
        <v>0</v>
      </c>
      <c r="AC104" s="109">
        <f t="shared" si="70"/>
        <v>0</v>
      </c>
      <c r="AD104" s="109">
        <f t="shared" si="70"/>
        <v>4.2</v>
      </c>
      <c r="AE104" s="109">
        <f t="shared" si="70"/>
        <v>0</v>
      </c>
      <c r="AF104" s="109">
        <f t="shared" si="70"/>
        <v>0</v>
      </c>
      <c r="AG104" s="109">
        <f t="shared" si="70"/>
        <v>0</v>
      </c>
      <c r="AH104" s="109">
        <f t="shared" si="70"/>
        <v>20.345688496283302</v>
      </c>
      <c r="AI104" s="109">
        <f t="shared" si="70"/>
        <v>0</v>
      </c>
      <c r="AJ104" s="109">
        <f t="shared" si="70"/>
        <v>0</v>
      </c>
      <c r="AK104" s="109">
        <f t="shared" si="70"/>
        <v>8.5</v>
      </c>
      <c r="AL104" s="109">
        <f t="shared" si="70"/>
        <v>0</v>
      </c>
      <c r="AM104" s="109">
        <f t="shared" si="70"/>
        <v>0</v>
      </c>
      <c r="AN104" s="109">
        <f t="shared" si="70"/>
        <v>0</v>
      </c>
      <c r="AO104" s="109">
        <f t="shared" si="70"/>
        <v>95.630175576794798</v>
      </c>
      <c r="AP104" s="109">
        <f t="shared" si="70"/>
        <v>0.16</v>
      </c>
      <c r="AQ104" s="109">
        <f t="shared" si="70"/>
        <v>0</v>
      </c>
      <c r="AR104" s="109">
        <f t="shared" si="70"/>
        <v>34.799999999999997</v>
      </c>
      <c r="AS104" s="109">
        <f t="shared" si="70"/>
        <v>0</v>
      </c>
      <c r="AT104" s="109">
        <f t="shared" si="70"/>
        <v>4</v>
      </c>
    </row>
    <row r="105" spans="1:46" ht="56.25">
      <c r="A105" s="63" t="s">
        <v>225</v>
      </c>
      <c r="B105" s="64" t="s">
        <v>226</v>
      </c>
      <c r="C105" s="50" t="s">
        <v>59</v>
      </c>
      <c r="D105" s="56" t="s">
        <v>59</v>
      </c>
      <c r="E105" s="56" t="s">
        <v>59</v>
      </c>
      <c r="F105" s="56">
        <f>' 3(22)'!Z71</f>
        <v>18.569655627973599</v>
      </c>
      <c r="G105" s="56">
        <f>' 3(22)'!L71</f>
        <v>0</v>
      </c>
      <c r="H105" s="56">
        <v>0</v>
      </c>
      <c r="I105" s="56">
        <f>' 3(22)'!N71</f>
        <v>5.9</v>
      </c>
      <c r="J105" s="56">
        <v>0</v>
      </c>
      <c r="K105" s="56">
        <f>' 3(22)'!Q71</f>
        <v>4</v>
      </c>
      <c r="L105" s="56" t="s">
        <v>59</v>
      </c>
      <c r="M105" s="56">
        <v>0</v>
      </c>
      <c r="N105" s="56">
        <v>0</v>
      </c>
      <c r="O105" s="56">
        <v>0</v>
      </c>
      <c r="P105" s="56">
        <v>0</v>
      </c>
      <c r="Q105" s="56">
        <v>0</v>
      </c>
      <c r="R105" s="56">
        <v>0</v>
      </c>
      <c r="S105" s="56" t="s">
        <v>59</v>
      </c>
      <c r="T105" s="56">
        <v>0</v>
      </c>
      <c r="U105" s="56">
        <v>0</v>
      </c>
      <c r="V105" s="56">
        <v>0</v>
      </c>
      <c r="W105" s="56">
        <v>0</v>
      </c>
      <c r="X105" s="56">
        <v>0</v>
      </c>
      <c r="Y105" s="56">
        <v>0</v>
      </c>
      <c r="Z105" s="56" t="s">
        <v>59</v>
      </c>
      <c r="AA105" s="56">
        <v>0</v>
      </c>
      <c r="AB105" s="56">
        <v>0</v>
      </c>
      <c r="AC105" s="56">
        <v>0</v>
      </c>
      <c r="AD105" s="56">
        <v>0</v>
      </c>
      <c r="AE105" s="56">
        <v>0</v>
      </c>
      <c r="AF105" s="56">
        <v>0</v>
      </c>
      <c r="AG105" s="56" t="s">
        <v>59</v>
      </c>
      <c r="AH105" s="56">
        <v>0</v>
      </c>
      <c r="AI105" s="56">
        <v>0</v>
      </c>
      <c r="AJ105" s="56">
        <v>0</v>
      </c>
      <c r="AK105" s="56">
        <v>0</v>
      </c>
      <c r="AL105" s="56">
        <v>0</v>
      </c>
      <c r="AM105" s="56">
        <v>0</v>
      </c>
      <c r="AN105" s="56" t="s">
        <v>59</v>
      </c>
      <c r="AO105" s="56">
        <f t="shared" ref="AO105:AT105" si="71">F105</f>
        <v>18.569655627973599</v>
      </c>
      <c r="AP105" s="56">
        <f t="shared" si="71"/>
        <v>0</v>
      </c>
      <c r="AQ105" s="56">
        <f t="shared" si="71"/>
        <v>0</v>
      </c>
      <c r="AR105" s="56">
        <f t="shared" si="71"/>
        <v>5.9</v>
      </c>
      <c r="AS105" s="56">
        <f t="shared" si="71"/>
        <v>0</v>
      </c>
      <c r="AT105" s="56">
        <f t="shared" si="71"/>
        <v>4</v>
      </c>
    </row>
    <row r="106" spans="1:46" ht="56.25">
      <c r="A106" s="63" t="s">
        <v>227</v>
      </c>
      <c r="B106" s="64" t="s">
        <v>228</v>
      </c>
      <c r="C106" s="50" t="s">
        <v>59</v>
      </c>
      <c r="D106" s="56" t="s">
        <v>59</v>
      </c>
      <c r="E106" s="56" t="s">
        <v>59</v>
      </c>
      <c r="F106" s="56">
        <v>0</v>
      </c>
      <c r="G106" s="56">
        <v>0</v>
      </c>
      <c r="H106" s="56">
        <v>0</v>
      </c>
      <c r="I106" s="56">
        <v>0</v>
      </c>
      <c r="J106" s="56">
        <v>0</v>
      </c>
      <c r="K106" s="56">
        <v>0</v>
      </c>
      <c r="L106" s="56" t="s">
        <v>59</v>
      </c>
      <c r="M106" s="56">
        <f>' 3(23)'!Z71</f>
        <v>8.8083356042359</v>
      </c>
      <c r="N106" s="56">
        <f>' 3(23)'!L71</f>
        <v>0.16</v>
      </c>
      <c r="O106" s="56">
        <v>0</v>
      </c>
      <c r="P106" s="56">
        <f>' 3(23)'!N71</f>
        <v>3.8</v>
      </c>
      <c r="Q106" s="56">
        <v>0</v>
      </c>
      <c r="R106" s="56">
        <v>0</v>
      </c>
      <c r="S106" s="56" t="s">
        <v>59</v>
      </c>
      <c r="T106" s="56">
        <v>0</v>
      </c>
      <c r="U106" s="56">
        <v>0</v>
      </c>
      <c r="V106" s="56">
        <v>0</v>
      </c>
      <c r="W106" s="56">
        <v>0</v>
      </c>
      <c r="X106" s="56">
        <v>0</v>
      </c>
      <c r="Y106" s="56">
        <v>0</v>
      </c>
      <c r="Z106" s="56" t="s">
        <v>59</v>
      </c>
      <c r="AA106" s="56">
        <v>0</v>
      </c>
      <c r="AB106" s="56">
        <v>0</v>
      </c>
      <c r="AC106" s="56">
        <v>0</v>
      </c>
      <c r="AD106" s="56">
        <v>0</v>
      </c>
      <c r="AE106" s="56">
        <v>0</v>
      </c>
      <c r="AF106" s="56">
        <v>0</v>
      </c>
      <c r="AG106" s="56" t="s">
        <v>59</v>
      </c>
      <c r="AH106" s="56">
        <v>0</v>
      </c>
      <c r="AI106" s="56">
        <v>0</v>
      </c>
      <c r="AJ106" s="56">
        <v>0</v>
      </c>
      <c r="AK106" s="56">
        <v>0</v>
      </c>
      <c r="AL106" s="56">
        <v>0</v>
      </c>
      <c r="AM106" s="56">
        <v>0</v>
      </c>
      <c r="AN106" s="56" t="s">
        <v>59</v>
      </c>
      <c r="AO106" s="56">
        <f t="shared" ref="AO106:AT106" si="72">M106</f>
        <v>8.8083356042359</v>
      </c>
      <c r="AP106" s="56">
        <f t="shared" si="72"/>
        <v>0.16</v>
      </c>
      <c r="AQ106" s="56">
        <f t="shared" si="72"/>
        <v>0</v>
      </c>
      <c r="AR106" s="56">
        <f t="shared" si="72"/>
        <v>3.8</v>
      </c>
      <c r="AS106" s="56">
        <f t="shared" si="72"/>
        <v>0</v>
      </c>
      <c r="AT106" s="56">
        <f t="shared" si="72"/>
        <v>0</v>
      </c>
    </row>
    <row r="107" spans="1:46" ht="75">
      <c r="A107" s="63" t="s">
        <v>229</v>
      </c>
      <c r="B107" s="64" t="s">
        <v>230</v>
      </c>
      <c r="C107" s="50" t="s">
        <v>59</v>
      </c>
      <c r="D107" s="56" t="s">
        <v>59</v>
      </c>
      <c r="E107" s="56" t="s">
        <v>59</v>
      </c>
      <c r="F107" s="56">
        <v>0</v>
      </c>
      <c r="G107" s="56">
        <v>0</v>
      </c>
      <c r="H107" s="56">
        <v>0</v>
      </c>
      <c r="I107" s="56">
        <v>0</v>
      </c>
      <c r="J107" s="56">
        <v>0</v>
      </c>
      <c r="K107" s="56">
        <v>0</v>
      </c>
      <c r="L107" s="56" t="s">
        <v>59</v>
      </c>
      <c r="M107" s="56">
        <v>0</v>
      </c>
      <c r="N107" s="56">
        <v>0</v>
      </c>
      <c r="O107" s="56">
        <v>0</v>
      </c>
      <c r="P107" s="56">
        <v>0</v>
      </c>
      <c r="Q107" s="56">
        <v>0</v>
      </c>
      <c r="R107" s="56">
        <v>0</v>
      </c>
      <c r="S107" s="56" t="s">
        <v>59</v>
      </c>
      <c r="T107" s="56">
        <f>' 3(24)'!Z71</f>
        <v>38.304620272776397</v>
      </c>
      <c r="U107" s="56">
        <f>' 3(24)'!L71</f>
        <v>0</v>
      </c>
      <c r="V107" s="56">
        <v>0</v>
      </c>
      <c r="W107" s="56">
        <f>' 3(24)'!N71</f>
        <v>12.4</v>
      </c>
      <c r="X107" s="56">
        <v>0</v>
      </c>
      <c r="Y107" s="56">
        <v>0</v>
      </c>
      <c r="Z107" s="56" t="s">
        <v>59</v>
      </c>
      <c r="AA107" s="56">
        <v>0</v>
      </c>
      <c r="AB107" s="56">
        <v>0</v>
      </c>
      <c r="AC107" s="56">
        <v>0</v>
      </c>
      <c r="AD107" s="56">
        <v>0</v>
      </c>
      <c r="AE107" s="56">
        <v>0</v>
      </c>
      <c r="AF107" s="56">
        <v>0</v>
      </c>
      <c r="AG107" s="56" t="s">
        <v>59</v>
      </c>
      <c r="AH107" s="56">
        <v>0</v>
      </c>
      <c r="AI107" s="56">
        <v>0</v>
      </c>
      <c r="AJ107" s="56">
        <v>0</v>
      </c>
      <c r="AK107" s="56">
        <v>0</v>
      </c>
      <c r="AL107" s="56">
        <v>0</v>
      </c>
      <c r="AM107" s="56">
        <v>0</v>
      </c>
      <c r="AN107" s="56" t="s">
        <v>59</v>
      </c>
      <c r="AO107" s="56">
        <f t="shared" ref="AO107:AT107" si="73">T107</f>
        <v>38.304620272776397</v>
      </c>
      <c r="AP107" s="56">
        <f t="shared" si="73"/>
        <v>0</v>
      </c>
      <c r="AQ107" s="56">
        <f t="shared" si="73"/>
        <v>0</v>
      </c>
      <c r="AR107" s="56">
        <f t="shared" si="73"/>
        <v>12.4</v>
      </c>
      <c r="AS107" s="56">
        <f t="shared" si="73"/>
        <v>0</v>
      </c>
      <c r="AT107" s="56">
        <f t="shared" si="73"/>
        <v>0</v>
      </c>
    </row>
    <row r="108" spans="1:46" ht="37.5">
      <c r="A108" s="63" t="s">
        <v>231</v>
      </c>
      <c r="B108" s="64" t="s">
        <v>232</v>
      </c>
      <c r="C108" s="50" t="s">
        <v>59</v>
      </c>
      <c r="D108" s="56" t="s">
        <v>59</v>
      </c>
      <c r="E108" s="56" t="s">
        <v>59</v>
      </c>
      <c r="F108" s="56">
        <v>0</v>
      </c>
      <c r="G108" s="56">
        <v>0</v>
      </c>
      <c r="H108" s="56">
        <v>0</v>
      </c>
      <c r="I108" s="56">
        <v>0</v>
      </c>
      <c r="J108" s="56">
        <v>0</v>
      </c>
      <c r="K108" s="56">
        <v>0</v>
      </c>
      <c r="L108" s="56" t="s">
        <v>59</v>
      </c>
      <c r="M108" s="56">
        <v>0</v>
      </c>
      <c r="N108" s="56">
        <v>0</v>
      </c>
      <c r="O108" s="56">
        <v>0</v>
      </c>
      <c r="P108" s="56">
        <v>0</v>
      </c>
      <c r="Q108" s="56">
        <v>0</v>
      </c>
      <c r="R108" s="56">
        <v>0</v>
      </c>
      <c r="S108" s="56" t="s">
        <v>59</v>
      </c>
      <c r="T108" s="56">
        <v>0</v>
      </c>
      <c r="U108" s="56">
        <v>0</v>
      </c>
      <c r="V108" s="56">
        <v>0</v>
      </c>
      <c r="W108" s="56">
        <v>0</v>
      </c>
      <c r="X108" s="56">
        <v>0</v>
      </c>
      <c r="Y108" s="56">
        <v>0</v>
      </c>
      <c r="Z108" s="56" t="s">
        <v>59</v>
      </c>
      <c r="AA108" s="56">
        <f>' 3(25)'!Z71</f>
        <v>9.6018755755255896</v>
      </c>
      <c r="AB108" s="56">
        <f>' 3(25)'!L71</f>
        <v>0</v>
      </c>
      <c r="AC108" s="56">
        <v>0</v>
      </c>
      <c r="AD108" s="56">
        <f>' 3(25)'!N71</f>
        <v>4.2</v>
      </c>
      <c r="AE108" s="56">
        <v>0</v>
      </c>
      <c r="AF108" s="56">
        <v>0</v>
      </c>
      <c r="AG108" s="56" t="s">
        <v>59</v>
      </c>
      <c r="AH108" s="56">
        <v>0</v>
      </c>
      <c r="AI108" s="56">
        <v>0</v>
      </c>
      <c r="AJ108" s="56">
        <v>0</v>
      </c>
      <c r="AK108" s="56">
        <v>0</v>
      </c>
      <c r="AL108" s="56">
        <v>0</v>
      </c>
      <c r="AM108" s="56">
        <v>0</v>
      </c>
      <c r="AN108" s="56" t="s">
        <v>59</v>
      </c>
      <c r="AO108" s="56">
        <f t="shared" ref="AO108:AT108" si="74">AA108</f>
        <v>9.6018755755255896</v>
      </c>
      <c r="AP108" s="56">
        <f t="shared" si="74"/>
        <v>0</v>
      </c>
      <c r="AQ108" s="56">
        <f t="shared" si="74"/>
        <v>0</v>
      </c>
      <c r="AR108" s="56">
        <f t="shared" si="74"/>
        <v>4.2</v>
      </c>
      <c r="AS108" s="56">
        <f t="shared" si="74"/>
        <v>0</v>
      </c>
      <c r="AT108" s="56">
        <f t="shared" si="74"/>
        <v>0</v>
      </c>
    </row>
    <row r="109" spans="1:46" ht="75">
      <c r="A109" s="63" t="s">
        <v>233</v>
      </c>
      <c r="B109" s="64" t="s">
        <v>234</v>
      </c>
      <c r="C109" s="50" t="s">
        <v>59</v>
      </c>
      <c r="D109" s="56" t="s">
        <v>59</v>
      </c>
      <c r="E109" s="56" t="s">
        <v>59</v>
      </c>
      <c r="F109" s="56">
        <v>0</v>
      </c>
      <c r="G109" s="56">
        <v>0</v>
      </c>
      <c r="H109" s="56">
        <v>0</v>
      </c>
      <c r="I109" s="56">
        <v>0</v>
      </c>
      <c r="J109" s="56">
        <v>0</v>
      </c>
      <c r="K109" s="56">
        <v>0</v>
      </c>
      <c r="L109" s="56" t="s">
        <v>59</v>
      </c>
      <c r="M109" s="56">
        <v>0</v>
      </c>
      <c r="N109" s="56">
        <v>0</v>
      </c>
      <c r="O109" s="56">
        <v>0</v>
      </c>
      <c r="P109" s="56">
        <v>0</v>
      </c>
      <c r="Q109" s="56">
        <v>0</v>
      </c>
      <c r="R109" s="56">
        <v>0</v>
      </c>
      <c r="S109" s="56" t="s">
        <v>59</v>
      </c>
      <c r="T109" s="56">
        <v>0</v>
      </c>
      <c r="U109" s="56">
        <v>0</v>
      </c>
      <c r="V109" s="56">
        <v>0</v>
      </c>
      <c r="W109" s="56">
        <v>0</v>
      </c>
      <c r="X109" s="56">
        <v>0</v>
      </c>
      <c r="Y109" s="56">
        <v>0</v>
      </c>
      <c r="Z109" s="56" t="s">
        <v>59</v>
      </c>
      <c r="AA109" s="56">
        <v>0</v>
      </c>
      <c r="AB109" s="56">
        <v>0</v>
      </c>
      <c r="AC109" s="56">
        <v>0</v>
      </c>
      <c r="AD109" s="56">
        <v>0</v>
      </c>
      <c r="AE109" s="56">
        <v>0</v>
      </c>
      <c r="AF109" s="56">
        <v>0</v>
      </c>
      <c r="AG109" s="56" t="s">
        <v>59</v>
      </c>
      <c r="AH109" s="56">
        <f>' 3(26)'!Z71</f>
        <v>20.345688496283302</v>
      </c>
      <c r="AI109" s="56">
        <f>' 3(26)'!L71</f>
        <v>0</v>
      </c>
      <c r="AJ109" s="56">
        <v>0</v>
      </c>
      <c r="AK109" s="56">
        <f>' 3(26)'!N71</f>
        <v>8.5</v>
      </c>
      <c r="AL109" s="56">
        <v>0</v>
      </c>
      <c r="AM109" s="56">
        <v>0</v>
      </c>
      <c r="AN109" s="56" t="s">
        <v>59</v>
      </c>
      <c r="AO109" s="56">
        <f t="shared" ref="AO109:AT109" si="75">AH109</f>
        <v>20.345688496283302</v>
      </c>
      <c r="AP109" s="56">
        <f t="shared" si="75"/>
        <v>0</v>
      </c>
      <c r="AQ109" s="56">
        <f t="shared" si="75"/>
        <v>0</v>
      </c>
      <c r="AR109" s="56">
        <f t="shared" si="75"/>
        <v>8.5</v>
      </c>
      <c r="AS109" s="56">
        <f t="shared" si="75"/>
        <v>0</v>
      </c>
      <c r="AT109" s="56">
        <f t="shared" si="75"/>
        <v>0</v>
      </c>
    </row>
    <row r="110" spans="1:46" ht="31.5">
      <c r="A110" s="52" t="s">
        <v>235</v>
      </c>
      <c r="B110" s="53" t="s">
        <v>236</v>
      </c>
      <c r="C110" s="52" t="s">
        <v>58</v>
      </c>
      <c r="D110" s="56">
        <v>0</v>
      </c>
      <c r="E110" s="56">
        <v>0</v>
      </c>
      <c r="F110" s="56">
        <v>0</v>
      </c>
      <c r="G110" s="56">
        <v>0</v>
      </c>
      <c r="H110" s="56">
        <v>0</v>
      </c>
      <c r="I110" s="56">
        <v>0</v>
      </c>
      <c r="J110" s="56">
        <v>0</v>
      </c>
      <c r="K110" s="56">
        <v>0</v>
      </c>
      <c r="L110" s="56">
        <v>0</v>
      </c>
      <c r="M110" s="56">
        <v>0</v>
      </c>
      <c r="N110" s="56">
        <v>0</v>
      </c>
      <c r="O110" s="56">
        <v>0</v>
      </c>
      <c r="P110" s="56">
        <v>0</v>
      </c>
      <c r="Q110" s="56">
        <v>0</v>
      </c>
      <c r="R110" s="56">
        <v>0</v>
      </c>
      <c r="S110" s="56">
        <v>0</v>
      </c>
      <c r="T110" s="56">
        <v>0</v>
      </c>
      <c r="U110" s="56">
        <v>0</v>
      </c>
      <c r="V110" s="56">
        <v>0</v>
      </c>
      <c r="W110" s="56">
        <v>0</v>
      </c>
      <c r="X110" s="56">
        <v>0</v>
      </c>
      <c r="Y110" s="56">
        <v>0</v>
      </c>
      <c r="Z110" s="56">
        <v>0</v>
      </c>
      <c r="AA110" s="56">
        <v>0</v>
      </c>
      <c r="AB110" s="56">
        <v>0</v>
      </c>
      <c r="AC110" s="56">
        <v>0</v>
      </c>
      <c r="AD110" s="56">
        <v>0</v>
      </c>
      <c r="AE110" s="56">
        <v>0</v>
      </c>
      <c r="AF110" s="56">
        <v>0</v>
      </c>
      <c r="AG110" s="56">
        <v>0</v>
      </c>
      <c r="AH110" s="56">
        <v>0</v>
      </c>
      <c r="AI110" s="56">
        <v>0</v>
      </c>
      <c r="AJ110" s="56">
        <v>0</v>
      </c>
      <c r="AK110" s="56">
        <v>0</v>
      </c>
      <c r="AL110" s="56">
        <v>0</v>
      </c>
      <c r="AM110" s="56">
        <v>0</v>
      </c>
      <c r="AN110" s="56">
        <v>0</v>
      </c>
      <c r="AO110" s="56">
        <v>0</v>
      </c>
      <c r="AP110" s="56">
        <v>0</v>
      </c>
      <c r="AQ110" s="56">
        <v>0</v>
      </c>
      <c r="AR110" s="56">
        <v>0</v>
      </c>
      <c r="AS110" s="56">
        <v>0</v>
      </c>
      <c r="AT110" s="56">
        <v>0</v>
      </c>
    </row>
    <row r="111" spans="1:46" s="39" customFormat="1">
      <c r="A111" s="34" t="s">
        <v>237</v>
      </c>
      <c r="B111" s="108" t="s">
        <v>238</v>
      </c>
      <c r="C111" s="34" t="s">
        <v>58</v>
      </c>
      <c r="D111" s="109">
        <v>0</v>
      </c>
      <c r="E111" s="109" t="s">
        <v>59</v>
      </c>
      <c r="F111" s="109">
        <f t="shared" ref="F111:K111" si="76">SUM(F112:F120)</f>
        <v>34.217579408319999</v>
      </c>
      <c r="G111" s="109">
        <f t="shared" si="76"/>
        <v>0</v>
      </c>
      <c r="H111" s="109">
        <f t="shared" si="76"/>
        <v>0</v>
      </c>
      <c r="I111" s="109">
        <f t="shared" si="76"/>
        <v>0</v>
      </c>
      <c r="J111" s="109">
        <f t="shared" si="76"/>
        <v>0</v>
      </c>
      <c r="K111" s="109">
        <f t="shared" si="76"/>
        <v>0</v>
      </c>
      <c r="L111" s="109" t="s">
        <v>59</v>
      </c>
      <c r="M111" s="109">
        <f t="shared" ref="M111:R111" si="77">SUM(M112:M120)</f>
        <v>36.167981434594239</v>
      </c>
      <c r="N111" s="109">
        <f t="shared" si="77"/>
        <v>0</v>
      </c>
      <c r="O111" s="109">
        <f t="shared" si="77"/>
        <v>0</v>
      </c>
      <c r="P111" s="109">
        <f t="shared" si="77"/>
        <v>0</v>
      </c>
      <c r="Q111" s="109">
        <f t="shared" si="77"/>
        <v>0</v>
      </c>
      <c r="R111" s="109">
        <f t="shared" si="77"/>
        <v>0</v>
      </c>
      <c r="S111" s="109" t="s">
        <v>59</v>
      </c>
      <c r="T111" s="109">
        <f t="shared" ref="T111:Y111" si="78">SUM(T112:T120)</f>
        <v>41.571756619838645</v>
      </c>
      <c r="U111" s="109">
        <f t="shared" si="78"/>
        <v>0</v>
      </c>
      <c r="V111" s="109">
        <f t="shared" si="78"/>
        <v>0</v>
      </c>
      <c r="W111" s="109">
        <f t="shared" si="78"/>
        <v>0</v>
      </c>
      <c r="X111" s="109">
        <f t="shared" si="78"/>
        <v>0</v>
      </c>
      <c r="Y111" s="109">
        <f t="shared" si="78"/>
        <v>0</v>
      </c>
      <c r="Z111" s="109" t="s">
        <v>59</v>
      </c>
      <c r="AA111" s="109">
        <f t="shared" ref="AA111:AF111" si="79">SUM(AA112:AA120)</f>
        <v>42.208510280806223</v>
      </c>
      <c r="AB111" s="109">
        <f t="shared" si="79"/>
        <v>0</v>
      </c>
      <c r="AC111" s="109">
        <f t="shared" si="79"/>
        <v>0</v>
      </c>
      <c r="AD111" s="109">
        <f t="shared" si="79"/>
        <v>0</v>
      </c>
      <c r="AE111" s="109">
        <f t="shared" si="79"/>
        <v>0</v>
      </c>
      <c r="AF111" s="109">
        <f t="shared" si="79"/>
        <v>0</v>
      </c>
      <c r="AG111" s="109" t="s">
        <v>59</v>
      </c>
      <c r="AH111" s="109">
        <f t="shared" ref="AH111:AM111" si="80">SUM(AH112:AH120)</f>
        <v>55.054935408097201</v>
      </c>
      <c r="AI111" s="109">
        <f t="shared" si="80"/>
        <v>0</v>
      </c>
      <c r="AJ111" s="109">
        <f t="shared" si="80"/>
        <v>0</v>
      </c>
      <c r="AK111" s="109">
        <f t="shared" si="80"/>
        <v>0</v>
      </c>
      <c r="AL111" s="109">
        <f t="shared" si="80"/>
        <v>0</v>
      </c>
      <c r="AM111" s="109">
        <f t="shared" si="80"/>
        <v>0</v>
      </c>
      <c r="AN111" s="109" t="s">
        <v>59</v>
      </c>
      <c r="AO111" s="109">
        <f t="shared" ref="AO111:AT111" si="81">SUM(AO112:AO120)</f>
        <v>209.22076315165614</v>
      </c>
      <c r="AP111" s="109">
        <f t="shared" si="81"/>
        <v>0</v>
      </c>
      <c r="AQ111" s="109">
        <f t="shared" si="81"/>
        <v>0</v>
      </c>
      <c r="AR111" s="109">
        <f t="shared" si="81"/>
        <v>0</v>
      </c>
      <c r="AS111" s="109">
        <f t="shared" si="81"/>
        <v>0</v>
      </c>
      <c r="AT111" s="109">
        <f t="shared" si="81"/>
        <v>0</v>
      </c>
    </row>
    <row r="112" spans="1:46">
      <c r="A112" s="63" t="s">
        <v>239</v>
      </c>
      <c r="B112" s="82" t="s">
        <v>240</v>
      </c>
      <c r="C112" s="50" t="s">
        <v>59</v>
      </c>
      <c r="D112" s="56" t="s">
        <v>59</v>
      </c>
      <c r="E112" s="56" t="s">
        <v>59</v>
      </c>
      <c r="F112" s="56">
        <f>'1'!K110</f>
        <v>0.61599999648000003</v>
      </c>
      <c r="G112" s="56">
        <v>0</v>
      </c>
      <c r="H112" s="56">
        <v>0</v>
      </c>
      <c r="I112" s="56">
        <v>0</v>
      </c>
      <c r="J112" s="56">
        <v>0</v>
      </c>
      <c r="K112" s="56">
        <v>0</v>
      </c>
      <c r="L112" s="56" t="s">
        <v>59</v>
      </c>
      <c r="M112" s="56">
        <f>'1'!P110</f>
        <v>0.65111199627936001</v>
      </c>
      <c r="N112" s="56">
        <v>0</v>
      </c>
      <c r="O112" s="56">
        <v>0</v>
      </c>
      <c r="P112" s="56">
        <v>0</v>
      </c>
      <c r="Q112" s="56">
        <v>0</v>
      </c>
      <c r="R112" s="56">
        <v>0</v>
      </c>
      <c r="S112" s="56" t="s">
        <v>59</v>
      </c>
      <c r="T112" s="56">
        <f>'1'!U110</f>
        <v>1.37124186416433</v>
      </c>
      <c r="U112" s="56">
        <v>0</v>
      </c>
      <c r="V112" s="56">
        <v>0</v>
      </c>
      <c r="W112" s="56">
        <v>0</v>
      </c>
      <c r="X112" s="56">
        <v>0</v>
      </c>
      <c r="Y112" s="56">
        <v>0</v>
      </c>
      <c r="Z112" s="56" t="s">
        <v>59</v>
      </c>
      <c r="AA112" s="56">
        <f>'1'!Z110</f>
        <v>2.1638196616513201</v>
      </c>
      <c r="AB112" s="56">
        <v>0</v>
      </c>
      <c r="AC112" s="56">
        <v>0</v>
      </c>
      <c r="AD112" s="56">
        <v>0</v>
      </c>
      <c r="AE112" s="56">
        <v>0</v>
      </c>
      <c r="AF112" s="56">
        <v>0</v>
      </c>
      <c r="AG112" s="56" t="s">
        <v>59</v>
      </c>
      <c r="AH112" s="56">
        <f>'1'!AE110</f>
        <v>0</v>
      </c>
      <c r="AI112" s="56">
        <v>0</v>
      </c>
      <c r="AJ112" s="56">
        <v>0</v>
      </c>
      <c r="AK112" s="56">
        <v>0</v>
      </c>
      <c r="AL112" s="56">
        <v>0</v>
      </c>
      <c r="AM112" s="56">
        <v>0</v>
      </c>
      <c r="AN112" s="56" t="s">
        <v>59</v>
      </c>
      <c r="AO112" s="56">
        <f>'1'!AJ110</f>
        <v>4.8021735185750103</v>
      </c>
      <c r="AP112" s="56">
        <v>0</v>
      </c>
      <c r="AQ112" s="56">
        <v>0</v>
      </c>
      <c r="AR112" s="56">
        <v>0</v>
      </c>
      <c r="AS112" s="56">
        <v>0</v>
      </c>
      <c r="AT112" s="56">
        <v>0</v>
      </c>
    </row>
    <row r="113" spans="1:58">
      <c r="A113" s="63" t="s">
        <v>241</v>
      </c>
      <c r="B113" s="82" t="s">
        <v>242</v>
      </c>
      <c r="C113" s="50" t="s">
        <v>59</v>
      </c>
      <c r="D113" s="56" t="s">
        <v>59</v>
      </c>
      <c r="E113" s="56" t="s">
        <v>59</v>
      </c>
      <c r="F113" s="56">
        <f>'1'!K111</f>
        <v>8.2544000035200007</v>
      </c>
      <c r="G113" s="56">
        <v>0</v>
      </c>
      <c r="H113" s="56">
        <v>0</v>
      </c>
      <c r="I113" s="56">
        <v>0</v>
      </c>
      <c r="J113" s="56">
        <v>0</v>
      </c>
      <c r="K113" s="56">
        <v>0</v>
      </c>
      <c r="L113" s="56" t="s">
        <v>59</v>
      </c>
      <c r="M113" s="56">
        <f>'1'!P111</f>
        <v>8.7249008037206401</v>
      </c>
      <c r="N113" s="56">
        <v>0</v>
      </c>
      <c r="O113" s="56">
        <v>0</v>
      </c>
      <c r="P113" s="56">
        <v>0</v>
      </c>
      <c r="Q113" s="56">
        <v>0</v>
      </c>
      <c r="R113" s="56">
        <v>0</v>
      </c>
      <c r="S113" s="56" t="s">
        <v>59</v>
      </c>
      <c r="T113" s="56">
        <f>'1'!U111</f>
        <v>0</v>
      </c>
      <c r="U113" s="56">
        <v>0</v>
      </c>
      <c r="V113" s="56">
        <v>0</v>
      </c>
      <c r="W113" s="56">
        <v>0</v>
      </c>
      <c r="X113" s="56">
        <v>0</v>
      </c>
      <c r="Y113" s="56">
        <v>0</v>
      </c>
      <c r="Z113" s="56" t="s">
        <v>59</v>
      </c>
      <c r="AA113" s="56">
        <f>'1'!Z111</f>
        <v>0</v>
      </c>
      <c r="AB113" s="56">
        <v>0</v>
      </c>
      <c r="AC113" s="56">
        <v>0</v>
      </c>
      <c r="AD113" s="56">
        <v>0</v>
      </c>
      <c r="AE113" s="56">
        <v>0</v>
      </c>
      <c r="AF113" s="56">
        <v>0</v>
      </c>
      <c r="AG113" s="56" t="s">
        <v>59</v>
      </c>
      <c r="AH113" s="56">
        <f>'1'!AE111</f>
        <v>0</v>
      </c>
      <c r="AI113" s="56">
        <v>0</v>
      </c>
      <c r="AJ113" s="56">
        <v>0</v>
      </c>
      <c r="AK113" s="56">
        <v>0</v>
      </c>
      <c r="AL113" s="56">
        <v>0</v>
      </c>
      <c r="AM113" s="56">
        <v>0</v>
      </c>
      <c r="AN113" s="56" t="s">
        <v>59</v>
      </c>
      <c r="AO113" s="56">
        <f>'1'!AJ111</f>
        <v>16.979300807240602</v>
      </c>
      <c r="AP113" s="56">
        <v>0</v>
      </c>
      <c r="AQ113" s="56">
        <v>0</v>
      </c>
      <c r="AR113" s="56">
        <v>0</v>
      </c>
      <c r="AS113" s="56">
        <v>0</v>
      </c>
      <c r="AT113" s="56">
        <v>0</v>
      </c>
    </row>
    <row r="114" spans="1:58">
      <c r="A114" s="63" t="s">
        <v>243</v>
      </c>
      <c r="B114" s="82" t="s">
        <v>244</v>
      </c>
      <c r="C114" s="50" t="s">
        <v>59</v>
      </c>
      <c r="D114" s="56" t="s">
        <v>59</v>
      </c>
      <c r="E114" s="56" t="s">
        <v>59</v>
      </c>
      <c r="F114" s="56">
        <f>'1'!K112</f>
        <v>7.6559999999999997</v>
      </c>
      <c r="G114" s="56">
        <v>0</v>
      </c>
      <c r="H114" s="56">
        <v>0</v>
      </c>
      <c r="I114" s="56">
        <v>0</v>
      </c>
      <c r="J114" s="56">
        <v>0</v>
      </c>
      <c r="K114" s="56">
        <v>0</v>
      </c>
      <c r="L114" s="56" t="s">
        <v>59</v>
      </c>
      <c r="M114" s="56">
        <f>'1'!P112</f>
        <v>8.0923920000000003</v>
      </c>
      <c r="N114" s="56">
        <v>0</v>
      </c>
      <c r="O114" s="56">
        <v>0</v>
      </c>
      <c r="P114" s="56">
        <v>0</v>
      </c>
      <c r="Q114" s="56">
        <v>0</v>
      </c>
      <c r="R114" s="56">
        <v>0</v>
      </c>
      <c r="S114" s="56" t="s">
        <v>59</v>
      </c>
      <c r="T114" s="56">
        <f>'1'!U112</f>
        <v>8.5212887760000005</v>
      </c>
      <c r="U114" s="56">
        <v>0</v>
      </c>
      <c r="V114" s="56">
        <v>0</v>
      </c>
      <c r="W114" s="56">
        <v>0</v>
      </c>
      <c r="X114" s="56">
        <v>0</v>
      </c>
      <c r="Y114" s="56">
        <v>0</v>
      </c>
      <c r="Z114" s="56" t="s">
        <v>59</v>
      </c>
      <c r="AA114" s="56">
        <f>'1'!Z112</f>
        <v>0</v>
      </c>
      <c r="AB114" s="56">
        <v>0</v>
      </c>
      <c r="AC114" s="56">
        <v>0</v>
      </c>
      <c r="AD114" s="56">
        <v>0</v>
      </c>
      <c r="AE114" s="56">
        <v>0</v>
      </c>
      <c r="AF114" s="56">
        <v>0</v>
      </c>
      <c r="AG114" s="56" t="s">
        <v>59</v>
      </c>
      <c r="AH114" s="56">
        <f>'1'!AE112</f>
        <v>9.3857223945925501</v>
      </c>
      <c r="AI114" s="56">
        <v>0</v>
      </c>
      <c r="AJ114" s="56">
        <v>0</v>
      </c>
      <c r="AK114" s="56">
        <v>0</v>
      </c>
      <c r="AL114" s="56">
        <v>0</v>
      </c>
      <c r="AM114" s="56">
        <v>0</v>
      </c>
      <c r="AN114" s="56" t="s">
        <v>59</v>
      </c>
      <c r="AO114" s="56">
        <f>'1'!AJ112</f>
        <v>33.6554031705925</v>
      </c>
      <c r="AP114" s="56">
        <v>0</v>
      </c>
      <c r="AQ114" s="56">
        <v>0</v>
      </c>
      <c r="AR114" s="56">
        <v>0</v>
      </c>
      <c r="AS114" s="56">
        <v>0</v>
      </c>
      <c r="AT114" s="56">
        <v>0</v>
      </c>
    </row>
    <row r="115" spans="1:58">
      <c r="A115" s="63" t="s">
        <v>245</v>
      </c>
      <c r="B115" s="82" t="s">
        <v>246</v>
      </c>
      <c r="C115" s="50" t="s">
        <v>59</v>
      </c>
      <c r="D115" s="56" t="s">
        <v>59</v>
      </c>
      <c r="E115" s="56" t="s">
        <v>59</v>
      </c>
      <c r="F115" s="56">
        <f>'1'!K113</f>
        <v>8.0959999929599995</v>
      </c>
      <c r="G115" s="56">
        <v>0</v>
      </c>
      <c r="H115" s="56">
        <v>0</v>
      </c>
      <c r="I115" s="56">
        <v>0</v>
      </c>
      <c r="J115" s="56">
        <v>0</v>
      </c>
      <c r="K115" s="56">
        <v>0</v>
      </c>
      <c r="L115" s="56" t="s">
        <v>59</v>
      </c>
      <c r="M115" s="56">
        <f>'1'!P113</f>
        <v>8.5574719925587193</v>
      </c>
      <c r="N115" s="56">
        <v>0</v>
      </c>
      <c r="O115" s="56">
        <v>0</v>
      </c>
      <c r="P115" s="56">
        <v>0</v>
      </c>
      <c r="Q115" s="56">
        <v>0</v>
      </c>
      <c r="R115" s="56">
        <v>0</v>
      </c>
      <c r="S115" s="56" t="s">
        <v>59</v>
      </c>
      <c r="T115" s="56">
        <f>'1'!U113</f>
        <v>18.022036016328698</v>
      </c>
      <c r="U115" s="56">
        <v>0</v>
      </c>
      <c r="V115" s="56">
        <v>0</v>
      </c>
      <c r="W115" s="56">
        <v>0</v>
      </c>
      <c r="X115" s="56">
        <v>0</v>
      </c>
      <c r="Y115" s="56">
        <v>0</v>
      </c>
      <c r="Z115" s="56" t="s">
        <v>59</v>
      </c>
      <c r="AA115" s="56">
        <f>'1'!Z113</f>
        <v>23.698977361472199</v>
      </c>
      <c r="AB115" s="56">
        <v>0</v>
      </c>
      <c r="AC115" s="56">
        <v>0</v>
      </c>
      <c r="AD115" s="56">
        <v>0</v>
      </c>
      <c r="AE115" s="56">
        <v>0</v>
      </c>
      <c r="AF115" s="56">
        <v>0</v>
      </c>
      <c r="AG115" s="56" t="s">
        <v>59</v>
      </c>
      <c r="AH115" s="56">
        <f>'1'!AE113</f>
        <v>14.8876975784768</v>
      </c>
      <c r="AI115" s="56">
        <v>0</v>
      </c>
      <c r="AJ115" s="56">
        <v>0</v>
      </c>
      <c r="AK115" s="56">
        <v>0</v>
      </c>
      <c r="AL115" s="56">
        <v>0</v>
      </c>
      <c r="AM115" s="56">
        <v>0</v>
      </c>
      <c r="AN115" s="56" t="s">
        <v>59</v>
      </c>
      <c r="AO115" s="56">
        <f>'1'!AJ113</f>
        <v>73.262182941796397</v>
      </c>
      <c r="AP115" s="56">
        <v>0</v>
      </c>
      <c r="AQ115" s="56">
        <v>0</v>
      </c>
      <c r="AR115" s="56">
        <v>0</v>
      </c>
      <c r="AS115" s="56">
        <v>0</v>
      </c>
      <c r="AT115" s="56">
        <v>0</v>
      </c>
    </row>
    <row r="116" spans="1:58">
      <c r="A116" s="63" t="s">
        <v>247</v>
      </c>
      <c r="B116" s="82" t="s">
        <v>248</v>
      </c>
      <c r="C116" s="50" t="s">
        <v>59</v>
      </c>
      <c r="D116" s="56" t="s">
        <v>59</v>
      </c>
      <c r="E116" s="56" t="s">
        <v>59</v>
      </c>
      <c r="F116" s="56">
        <f>'1'!K114</f>
        <v>0.70400000352000003</v>
      </c>
      <c r="G116" s="56">
        <v>0</v>
      </c>
      <c r="H116" s="56">
        <v>0</v>
      </c>
      <c r="I116" s="56">
        <v>0</v>
      </c>
      <c r="J116" s="56">
        <v>0</v>
      </c>
      <c r="K116" s="56">
        <v>0</v>
      </c>
      <c r="L116" s="56" t="s">
        <v>59</v>
      </c>
      <c r="M116" s="56">
        <f>'1'!P114</f>
        <v>0.74412800372064003</v>
      </c>
      <c r="N116" s="56">
        <v>0</v>
      </c>
      <c r="O116" s="56">
        <v>0</v>
      </c>
      <c r="P116" s="56">
        <v>0</v>
      </c>
      <c r="Q116" s="56">
        <v>0</v>
      </c>
      <c r="R116" s="56">
        <v>0</v>
      </c>
      <c r="S116" s="56" t="s">
        <v>59</v>
      </c>
      <c r="T116" s="56">
        <f>'1'!U114</f>
        <v>1.5671335758356699</v>
      </c>
      <c r="U116" s="56">
        <v>0</v>
      </c>
      <c r="V116" s="56">
        <v>0</v>
      </c>
      <c r="W116" s="56">
        <v>0</v>
      </c>
      <c r="X116" s="56">
        <v>0</v>
      </c>
      <c r="Y116" s="56">
        <v>0</v>
      </c>
      <c r="Z116" s="56" t="s">
        <v>59</v>
      </c>
      <c r="AA116" s="56">
        <f>'1'!Z114</f>
        <v>2.4729367826686799</v>
      </c>
      <c r="AB116" s="56">
        <v>0</v>
      </c>
      <c r="AC116" s="56">
        <v>0</v>
      </c>
      <c r="AD116" s="56">
        <v>0</v>
      </c>
      <c r="AE116" s="56">
        <v>0</v>
      </c>
      <c r="AF116" s="56">
        <v>0</v>
      </c>
      <c r="AG116" s="56" t="s">
        <v>59</v>
      </c>
      <c r="AH116" s="56">
        <f>'1'!AE114</f>
        <v>0</v>
      </c>
      <c r="AI116" s="56">
        <v>0</v>
      </c>
      <c r="AJ116" s="56">
        <v>0</v>
      </c>
      <c r="AK116" s="56">
        <v>0</v>
      </c>
      <c r="AL116" s="56">
        <v>0</v>
      </c>
      <c r="AM116" s="56">
        <v>0</v>
      </c>
      <c r="AN116" s="56" t="s">
        <v>59</v>
      </c>
      <c r="AO116" s="56">
        <f>'1'!AJ114</f>
        <v>5.4881983657449904</v>
      </c>
      <c r="AP116" s="56">
        <v>0</v>
      </c>
      <c r="AQ116" s="56">
        <v>0</v>
      </c>
      <c r="AR116" s="56">
        <v>0</v>
      </c>
      <c r="AS116" s="56">
        <v>0</v>
      </c>
      <c r="AT116" s="56">
        <v>0</v>
      </c>
    </row>
    <row r="117" spans="1:58">
      <c r="A117" s="63" t="s">
        <v>249</v>
      </c>
      <c r="B117" s="82" t="s">
        <v>250</v>
      </c>
      <c r="C117" s="50" t="s">
        <v>59</v>
      </c>
      <c r="D117" s="56" t="s">
        <v>59</v>
      </c>
      <c r="E117" s="56" t="s">
        <v>59</v>
      </c>
      <c r="F117" s="56">
        <f>'1'!K115</f>
        <v>7.8847999718399997</v>
      </c>
      <c r="G117" s="56">
        <v>0</v>
      </c>
      <c r="H117" s="56">
        <v>0</v>
      </c>
      <c r="I117" s="56">
        <v>0</v>
      </c>
      <c r="J117" s="56">
        <v>0</v>
      </c>
      <c r="K117" s="56">
        <v>0</v>
      </c>
      <c r="L117" s="56" t="s">
        <v>59</v>
      </c>
      <c r="M117" s="56">
        <f>'1'!P115</f>
        <v>8.3342335702348809</v>
      </c>
      <c r="N117" s="56">
        <v>0</v>
      </c>
      <c r="O117" s="56">
        <v>0</v>
      </c>
      <c r="P117" s="56">
        <v>0</v>
      </c>
      <c r="Q117" s="56">
        <v>0</v>
      </c>
      <c r="R117" s="56">
        <v>0</v>
      </c>
      <c r="S117" s="56" t="s">
        <v>59</v>
      </c>
      <c r="T117" s="56">
        <f>'1'!U115</f>
        <v>10.9699349368217</v>
      </c>
      <c r="U117" s="56">
        <v>0</v>
      </c>
      <c r="V117" s="56">
        <v>0</v>
      </c>
      <c r="W117" s="56">
        <v>0</v>
      </c>
      <c r="X117" s="56">
        <v>0</v>
      </c>
      <c r="Y117" s="56">
        <v>0</v>
      </c>
      <c r="Z117" s="56" t="s">
        <v>59</v>
      </c>
      <c r="AA117" s="56">
        <f>'1'!Z115</f>
        <v>12.69440870889</v>
      </c>
      <c r="AB117" s="56">
        <v>0</v>
      </c>
      <c r="AC117" s="56">
        <v>0</v>
      </c>
      <c r="AD117" s="56">
        <v>0</v>
      </c>
      <c r="AE117" s="56">
        <v>0</v>
      </c>
      <c r="AF117" s="56">
        <v>0</v>
      </c>
      <c r="AG117" s="56" t="s">
        <v>59</v>
      </c>
      <c r="AH117" s="56">
        <f>'1'!AE115</f>
        <v>13.291045918207899</v>
      </c>
      <c r="AI117" s="56">
        <v>0</v>
      </c>
      <c r="AJ117" s="56">
        <v>0</v>
      </c>
      <c r="AK117" s="56">
        <v>0</v>
      </c>
      <c r="AL117" s="56">
        <v>0</v>
      </c>
      <c r="AM117" s="56">
        <v>0</v>
      </c>
      <c r="AN117" s="56" t="s">
        <v>59</v>
      </c>
      <c r="AO117" s="56">
        <f>'1'!AJ115</f>
        <v>53.1744231059944</v>
      </c>
      <c r="AP117" s="56">
        <v>0</v>
      </c>
      <c r="AQ117" s="56">
        <v>0</v>
      </c>
      <c r="AR117" s="56">
        <v>0</v>
      </c>
      <c r="AS117" s="56">
        <v>0</v>
      </c>
      <c r="AT117" s="56">
        <v>0</v>
      </c>
    </row>
    <row r="118" spans="1:58">
      <c r="A118" s="63" t="s">
        <v>251</v>
      </c>
      <c r="B118" s="83" t="s">
        <v>252</v>
      </c>
      <c r="C118" s="50" t="s">
        <v>59</v>
      </c>
      <c r="D118" s="56" t="s">
        <v>59</v>
      </c>
      <c r="E118" s="56" t="s">
        <v>59</v>
      </c>
      <c r="F118" s="56">
        <f>'1'!K116</f>
        <v>0</v>
      </c>
      <c r="G118" s="56">
        <v>0</v>
      </c>
      <c r="H118" s="56">
        <v>0</v>
      </c>
      <c r="I118" s="56">
        <v>0</v>
      </c>
      <c r="J118" s="56">
        <v>0</v>
      </c>
      <c r="K118" s="56">
        <v>0</v>
      </c>
      <c r="L118" s="56" t="s">
        <v>59</v>
      </c>
      <c r="M118" s="56">
        <f>'1'!P116</f>
        <v>0</v>
      </c>
      <c r="N118" s="56">
        <v>0</v>
      </c>
      <c r="O118" s="56">
        <v>0</v>
      </c>
      <c r="P118" s="56">
        <v>0</v>
      </c>
      <c r="Q118" s="56">
        <v>0</v>
      </c>
      <c r="R118" s="56">
        <v>0</v>
      </c>
      <c r="S118" s="56" t="s">
        <v>59</v>
      </c>
      <c r="T118" s="56">
        <f>'1'!U116</f>
        <v>0</v>
      </c>
      <c r="U118" s="56">
        <v>0</v>
      </c>
      <c r="V118" s="56">
        <v>0</v>
      </c>
      <c r="W118" s="56">
        <v>0</v>
      </c>
      <c r="X118" s="56">
        <v>0</v>
      </c>
      <c r="Y118" s="56">
        <v>0</v>
      </c>
      <c r="Z118" s="56" t="s">
        <v>59</v>
      </c>
      <c r="AA118" s="56">
        <f>'1'!Z116</f>
        <v>0</v>
      </c>
      <c r="AB118" s="56">
        <v>0</v>
      </c>
      <c r="AC118" s="56">
        <v>0</v>
      </c>
      <c r="AD118" s="56">
        <v>0</v>
      </c>
      <c r="AE118" s="56">
        <v>0</v>
      </c>
      <c r="AF118" s="56">
        <v>0</v>
      </c>
      <c r="AG118" s="56" t="s">
        <v>59</v>
      </c>
      <c r="AH118" s="56">
        <f>'1'!AE116</f>
        <v>16.256718465688099</v>
      </c>
      <c r="AI118" s="56">
        <v>0</v>
      </c>
      <c r="AJ118" s="56">
        <v>0</v>
      </c>
      <c r="AK118" s="56">
        <v>0</v>
      </c>
      <c r="AL118" s="56">
        <v>0</v>
      </c>
      <c r="AM118" s="56">
        <v>0</v>
      </c>
      <c r="AN118" s="56" t="s">
        <v>59</v>
      </c>
      <c r="AO118" s="56">
        <f>'1'!AJ116</f>
        <v>16.256718465688099</v>
      </c>
      <c r="AP118" s="56">
        <v>0</v>
      </c>
      <c r="AQ118" s="56">
        <v>0</v>
      </c>
      <c r="AR118" s="56">
        <v>0</v>
      </c>
      <c r="AS118" s="56">
        <v>0</v>
      </c>
      <c r="AT118" s="56">
        <v>0</v>
      </c>
    </row>
    <row r="119" spans="1:58">
      <c r="A119" s="63" t="s">
        <v>253</v>
      </c>
      <c r="B119" s="82" t="s">
        <v>254</v>
      </c>
      <c r="C119" s="50" t="s">
        <v>59</v>
      </c>
      <c r="D119" s="56" t="s">
        <v>59</v>
      </c>
      <c r="E119" s="56" t="s">
        <v>59</v>
      </c>
      <c r="F119" s="56">
        <f>'1'!K117</f>
        <v>0.50125944</v>
      </c>
      <c r="G119" s="56">
        <v>0</v>
      </c>
      <c r="H119" s="56">
        <v>0</v>
      </c>
      <c r="I119" s="56">
        <v>0</v>
      </c>
      <c r="J119" s="56">
        <v>0</v>
      </c>
      <c r="K119" s="56">
        <v>0</v>
      </c>
      <c r="L119" s="56" t="s">
        <v>59</v>
      </c>
      <c r="M119" s="56">
        <f>'1'!P117</f>
        <v>0.52983122808000005</v>
      </c>
      <c r="N119" s="56">
        <v>0</v>
      </c>
      <c r="O119" s="56">
        <v>0</v>
      </c>
      <c r="P119" s="56">
        <v>0</v>
      </c>
      <c r="Q119" s="56">
        <v>0</v>
      </c>
      <c r="R119" s="56">
        <v>0</v>
      </c>
      <c r="S119" s="56" t="s">
        <v>59</v>
      </c>
      <c r="T119" s="56">
        <f>'1'!U117</f>
        <v>0.55791228316824004</v>
      </c>
      <c r="U119" s="56">
        <v>0</v>
      </c>
      <c r="V119" s="56">
        <v>0</v>
      </c>
      <c r="W119" s="56">
        <v>0</v>
      </c>
      <c r="X119" s="56">
        <v>0</v>
      </c>
      <c r="Y119" s="56">
        <v>0</v>
      </c>
      <c r="Z119" s="56" t="s">
        <v>59</v>
      </c>
      <c r="AA119" s="56">
        <f>'1'!Z117</f>
        <v>0.58692372189298903</v>
      </c>
      <c r="AB119" s="56">
        <v>0</v>
      </c>
      <c r="AC119" s="56">
        <v>0</v>
      </c>
      <c r="AD119" s="56">
        <v>0</v>
      </c>
      <c r="AE119" s="56">
        <v>0</v>
      </c>
      <c r="AF119" s="56">
        <v>0</v>
      </c>
      <c r="AG119" s="56" t="s">
        <v>59</v>
      </c>
      <c r="AH119" s="56">
        <f>'1'!AE117</f>
        <v>0.61450913682195896</v>
      </c>
      <c r="AI119" s="56">
        <v>0</v>
      </c>
      <c r="AJ119" s="56">
        <v>0</v>
      </c>
      <c r="AK119" s="56">
        <v>0</v>
      </c>
      <c r="AL119" s="56">
        <v>0</v>
      </c>
      <c r="AM119" s="56">
        <v>0</v>
      </c>
      <c r="AN119" s="56" t="s">
        <v>59</v>
      </c>
      <c r="AO119" s="56">
        <f>'1'!AJ117</f>
        <v>2.7904358099631899</v>
      </c>
      <c r="AP119" s="56">
        <v>0</v>
      </c>
      <c r="AQ119" s="56">
        <v>0</v>
      </c>
      <c r="AR119" s="56">
        <v>0</v>
      </c>
      <c r="AS119" s="56">
        <v>0</v>
      </c>
      <c r="AT119" s="56">
        <v>0</v>
      </c>
    </row>
    <row r="120" spans="1:58">
      <c r="A120" s="63" t="s">
        <v>255</v>
      </c>
      <c r="B120" s="82" t="s">
        <v>256</v>
      </c>
      <c r="C120" s="50" t="s">
        <v>59</v>
      </c>
      <c r="D120" s="56" t="s">
        <v>59</v>
      </c>
      <c r="E120" s="56" t="s">
        <v>59</v>
      </c>
      <c r="F120" s="56">
        <f>'1'!K118</f>
        <v>0.50512000000000001</v>
      </c>
      <c r="G120" s="56">
        <v>0</v>
      </c>
      <c r="H120" s="56">
        <v>0</v>
      </c>
      <c r="I120" s="56">
        <v>0</v>
      </c>
      <c r="J120" s="56">
        <v>0</v>
      </c>
      <c r="K120" s="56">
        <v>0</v>
      </c>
      <c r="L120" s="56" t="s">
        <v>59</v>
      </c>
      <c r="M120" s="56">
        <f>'1'!P118</f>
        <v>0.53391184000000003</v>
      </c>
      <c r="N120" s="56">
        <v>0</v>
      </c>
      <c r="O120" s="56">
        <v>0</v>
      </c>
      <c r="P120" s="56">
        <v>0</v>
      </c>
      <c r="Q120" s="56">
        <v>0</v>
      </c>
      <c r="R120" s="56">
        <v>0</v>
      </c>
      <c r="S120" s="56" t="s">
        <v>59</v>
      </c>
      <c r="T120" s="56">
        <f>'1'!U118</f>
        <v>0.56220916752000005</v>
      </c>
      <c r="U120" s="56">
        <v>0</v>
      </c>
      <c r="V120" s="56">
        <v>0</v>
      </c>
      <c r="W120" s="56">
        <v>0</v>
      </c>
      <c r="X120" s="56">
        <v>0</v>
      </c>
      <c r="Y120" s="56">
        <v>0</v>
      </c>
      <c r="Z120" s="56" t="s">
        <v>59</v>
      </c>
      <c r="AA120" s="56">
        <f>'1'!Z118</f>
        <v>0.59144404423104002</v>
      </c>
      <c r="AB120" s="56">
        <v>0</v>
      </c>
      <c r="AC120" s="56">
        <v>0</v>
      </c>
      <c r="AD120" s="56">
        <v>0</v>
      </c>
      <c r="AE120" s="56">
        <v>0</v>
      </c>
      <c r="AF120" s="56">
        <v>0</v>
      </c>
      <c r="AG120" s="56" t="s">
        <v>59</v>
      </c>
      <c r="AH120" s="56">
        <f>'1'!AE118</f>
        <v>0.61924191430989906</v>
      </c>
      <c r="AI120" s="56">
        <v>0</v>
      </c>
      <c r="AJ120" s="56">
        <v>0</v>
      </c>
      <c r="AK120" s="56">
        <v>0</v>
      </c>
      <c r="AL120" s="56">
        <v>0</v>
      </c>
      <c r="AM120" s="56">
        <v>0</v>
      </c>
      <c r="AN120" s="56" t="s">
        <v>59</v>
      </c>
      <c r="AO120" s="56">
        <f>'1'!AJ118</f>
        <v>2.8119269660609398</v>
      </c>
      <c r="AP120" s="56">
        <v>0</v>
      </c>
      <c r="AQ120" s="56">
        <v>0</v>
      </c>
      <c r="AR120" s="56">
        <v>0</v>
      </c>
      <c r="AS120" s="56">
        <v>0</v>
      </c>
      <c r="AT120" s="56">
        <v>0</v>
      </c>
    </row>
    <row r="121" spans="1:58">
      <c r="A121" s="136"/>
      <c r="B121" s="85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</row>
    <row r="122" spans="1:58">
      <c r="A122" s="136"/>
      <c r="B122" s="85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</row>
    <row r="123" spans="1:58">
      <c r="A123" s="246"/>
      <c r="B123" s="246"/>
      <c r="C123" s="246"/>
      <c r="D123" s="246"/>
      <c r="E123" s="246"/>
      <c r="F123" s="246"/>
      <c r="G123" s="246"/>
      <c r="H123" s="246"/>
      <c r="I123" s="246"/>
      <c r="J123" s="246"/>
      <c r="K123" s="246"/>
      <c r="L123" s="246"/>
      <c r="M123" s="246"/>
      <c r="N123" s="246"/>
      <c r="O123" s="246"/>
      <c r="P123" s="246"/>
      <c r="Q123" s="246"/>
      <c r="R123" s="246"/>
      <c r="S123" s="246"/>
      <c r="T123" s="246"/>
      <c r="U123" s="246"/>
      <c r="V123" s="246"/>
      <c r="W123" s="246"/>
      <c r="X123" s="246"/>
      <c r="Y123" s="246"/>
      <c r="Z123" s="246"/>
      <c r="AA123" s="246"/>
      <c r="AB123" s="246"/>
      <c r="AC123" s="246"/>
      <c r="AD123" s="246"/>
      <c r="AE123" s="246"/>
      <c r="AF123" s="246"/>
      <c r="AG123" s="246"/>
      <c r="AH123" s="246"/>
      <c r="AI123" s="246"/>
      <c r="AJ123" s="246"/>
      <c r="AK123" s="246"/>
      <c r="AL123" s="246"/>
      <c r="AM123" s="246"/>
      <c r="AN123" s="246"/>
      <c r="AO123" s="246"/>
      <c r="AP123" s="246"/>
      <c r="AQ123" s="246"/>
      <c r="AR123" s="246"/>
      <c r="AS123" s="246"/>
      <c r="AT123" s="246"/>
    </row>
    <row r="124" spans="1:58" ht="19.5" customHeight="1">
      <c r="A124" s="243" t="s">
        <v>257</v>
      </c>
      <c r="B124" s="243"/>
      <c r="C124" s="243"/>
      <c r="D124" s="243"/>
      <c r="E124" s="243"/>
      <c r="F124" s="243"/>
      <c r="G124" s="243"/>
      <c r="H124" s="243"/>
      <c r="I124" s="243"/>
      <c r="J124" s="243"/>
      <c r="K124" s="243"/>
      <c r="L124" s="243"/>
      <c r="M124" s="243"/>
      <c r="N124" s="243"/>
      <c r="O124" s="243"/>
      <c r="P124" s="243"/>
      <c r="Q124" s="243"/>
      <c r="R124" s="243"/>
      <c r="S124" s="243"/>
      <c r="T124" s="243"/>
      <c r="U124" s="243"/>
      <c r="V124" s="243"/>
      <c r="W124" s="243"/>
      <c r="X124" s="243"/>
      <c r="Y124" s="243"/>
      <c r="Z124" s="243"/>
      <c r="AA124" s="243"/>
      <c r="AB124" s="243"/>
      <c r="AC124" s="243"/>
      <c r="AD124" s="243"/>
      <c r="AE124" s="243"/>
      <c r="AF124" s="243"/>
      <c r="AG124" s="243"/>
      <c r="AH124" s="243"/>
      <c r="AI124" s="243"/>
      <c r="AJ124" s="243"/>
      <c r="AK124" s="243"/>
      <c r="AL124" s="243"/>
      <c r="AM124" s="243"/>
      <c r="AN124" s="243"/>
      <c r="AO124" s="243"/>
      <c r="AP124" s="243"/>
      <c r="AQ124" s="243"/>
      <c r="AR124" s="243"/>
      <c r="AS124" s="243"/>
      <c r="AT124" s="243"/>
      <c r="AU124" s="150"/>
      <c r="AV124" s="150"/>
      <c r="AW124" s="150"/>
      <c r="AX124" s="150"/>
      <c r="AY124" s="150"/>
      <c r="AZ124" s="150"/>
      <c r="BA124" s="150"/>
      <c r="BB124" s="150"/>
      <c r="BC124" s="150"/>
      <c r="BD124" s="150"/>
      <c r="BE124" s="150"/>
      <c r="BF124" s="150"/>
    </row>
    <row r="125" spans="1:58" ht="19.5" customHeight="1">
      <c r="A125" s="243" t="s">
        <v>258</v>
      </c>
      <c r="B125" s="243"/>
      <c r="C125" s="243"/>
      <c r="D125" s="243"/>
      <c r="E125" s="243"/>
      <c r="F125" s="243"/>
      <c r="G125" s="243"/>
      <c r="H125" s="243"/>
      <c r="I125" s="243"/>
      <c r="J125" s="243"/>
      <c r="K125" s="243"/>
      <c r="L125" s="243"/>
      <c r="M125" s="243"/>
      <c r="N125" s="243"/>
      <c r="O125" s="243"/>
      <c r="P125" s="243"/>
      <c r="Q125" s="243"/>
      <c r="R125" s="243"/>
      <c r="S125" s="243"/>
      <c r="T125" s="243"/>
      <c r="U125" s="243"/>
      <c r="V125" s="243"/>
      <c r="W125" s="243"/>
      <c r="X125" s="243"/>
      <c r="Y125" s="243"/>
      <c r="Z125" s="243"/>
      <c r="AA125" s="243"/>
      <c r="AB125" s="243"/>
      <c r="AC125" s="243"/>
      <c r="AD125" s="243"/>
      <c r="AE125" s="243"/>
      <c r="AF125" s="243"/>
      <c r="AG125" s="243"/>
      <c r="AH125" s="243"/>
      <c r="AI125" s="243"/>
      <c r="AJ125" s="243"/>
      <c r="AK125" s="243"/>
      <c r="AL125" s="243"/>
      <c r="AM125" s="243"/>
      <c r="AN125" s="243"/>
      <c r="AO125" s="243"/>
      <c r="AP125" s="243"/>
      <c r="AQ125" s="243"/>
      <c r="AR125" s="243"/>
      <c r="AS125" s="243"/>
      <c r="AT125" s="243"/>
      <c r="AU125" s="150"/>
      <c r="AV125" s="150"/>
      <c r="AW125" s="150"/>
      <c r="AX125" s="150"/>
      <c r="AY125" s="150"/>
      <c r="AZ125" s="150"/>
      <c r="BA125" s="150"/>
      <c r="BB125" s="150"/>
      <c r="BC125" s="150"/>
      <c r="BD125" s="150"/>
      <c r="BE125" s="150"/>
      <c r="BF125" s="150"/>
    </row>
    <row r="126" spans="1:58" ht="55.5" customHeight="1">
      <c r="A126" s="269" t="s">
        <v>425</v>
      </c>
      <c r="B126" s="269"/>
      <c r="C126" s="269"/>
      <c r="D126" s="269"/>
      <c r="E126" s="269"/>
      <c r="F126" s="269"/>
      <c r="G126" s="269"/>
      <c r="H126" s="269"/>
      <c r="I126" s="269"/>
      <c r="J126" s="269"/>
      <c r="K126" s="269"/>
      <c r="L126" s="269"/>
      <c r="M126" s="269"/>
      <c r="N126" s="269"/>
      <c r="O126" s="269"/>
      <c r="P126" s="269"/>
      <c r="Q126" s="269"/>
      <c r="R126" s="269"/>
      <c r="S126" s="269"/>
      <c r="T126" s="269"/>
      <c r="U126" s="269"/>
      <c r="V126" s="269"/>
      <c r="W126" s="269"/>
      <c r="X126" s="269"/>
      <c r="Y126" s="269"/>
      <c r="Z126" s="269"/>
      <c r="AA126" s="269"/>
      <c r="AB126" s="269"/>
      <c r="AC126" s="269"/>
      <c r="AD126" s="269"/>
      <c r="AE126" s="269"/>
      <c r="AF126" s="269"/>
      <c r="AG126" s="269"/>
      <c r="AH126" s="269"/>
      <c r="AI126" s="269"/>
      <c r="AJ126" s="269"/>
      <c r="AK126" s="269"/>
      <c r="AL126" s="269"/>
      <c r="AM126" s="269"/>
      <c r="AN126" s="269"/>
      <c r="AO126" s="269"/>
      <c r="AP126" s="269"/>
      <c r="AQ126" s="269"/>
      <c r="AR126" s="269"/>
      <c r="AS126" s="269"/>
      <c r="AT126" s="269"/>
      <c r="AU126" s="150"/>
      <c r="AV126" s="150"/>
      <c r="AW126" s="150"/>
      <c r="AX126" s="150"/>
      <c r="AY126" s="150"/>
      <c r="AZ126" s="150"/>
      <c r="BA126" s="150"/>
      <c r="BB126" s="150"/>
      <c r="BC126" s="150"/>
      <c r="BD126" s="150"/>
      <c r="BE126" s="150"/>
      <c r="BF126" s="150"/>
    </row>
    <row r="127" spans="1:58" ht="55.5" customHeight="1">
      <c r="A127" s="253" t="s">
        <v>426</v>
      </c>
      <c r="B127" s="253"/>
      <c r="C127" s="253"/>
      <c r="D127" s="253"/>
      <c r="E127" s="253"/>
      <c r="F127" s="253"/>
      <c r="G127" s="253"/>
      <c r="H127" s="253"/>
      <c r="I127" s="253"/>
      <c r="J127" s="253"/>
      <c r="K127" s="253"/>
      <c r="L127" s="253"/>
      <c r="M127" s="253"/>
      <c r="N127" s="253"/>
      <c r="O127" s="253"/>
      <c r="P127" s="253"/>
      <c r="Q127" s="253"/>
      <c r="R127" s="253"/>
      <c r="S127" s="253"/>
      <c r="T127" s="253"/>
      <c r="U127" s="253"/>
      <c r="V127" s="253"/>
      <c r="W127" s="253"/>
      <c r="X127" s="253"/>
      <c r="Y127" s="253"/>
      <c r="Z127" s="253"/>
      <c r="AA127" s="253"/>
      <c r="AB127" s="253"/>
      <c r="AC127" s="253"/>
      <c r="AD127" s="253"/>
      <c r="AE127" s="253"/>
      <c r="AF127" s="253"/>
      <c r="AG127" s="253"/>
      <c r="AH127" s="253"/>
      <c r="AI127" s="253"/>
      <c r="AJ127" s="253"/>
      <c r="AK127" s="253"/>
      <c r="AL127" s="253"/>
      <c r="AM127" s="253"/>
      <c r="AN127" s="253"/>
      <c r="AO127" s="253"/>
      <c r="AP127" s="253"/>
      <c r="AQ127" s="253"/>
      <c r="AR127" s="253"/>
      <c r="AS127" s="253"/>
      <c r="AT127" s="253"/>
      <c r="AU127" s="150"/>
      <c r="AV127" s="150"/>
      <c r="AW127" s="150"/>
      <c r="AX127" s="150"/>
      <c r="AY127" s="150"/>
      <c r="AZ127" s="150"/>
      <c r="BA127" s="150"/>
      <c r="BB127" s="150"/>
      <c r="BC127" s="150"/>
      <c r="BD127" s="150"/>
      <c r="BE127" s="150"/>
      <c r="BF127" s="150"/>
    </row>
    <row r="128" spans="1:58" ht="38.25" customHeight="1">
      <c r="A128" s="244" t="s">
        <v>427</v>
      </c>
      <c r="B128" s="244"/>
      <c r="C128" s="244"/>
      <c r="D128" s="244"/>
      <c r="E128" s="244"/>
      <c r="F128" s="244"/>
      <c r="G128" s="244"/>
      <c r="H128" s="244"/>
      <c r="I128" s="244"/>
      <c r="J128" s="244"/>
      <c r="K128" s="244"/>
      <c r="L128" s="244"/>
      <c r="M128" s="244"/>
      <c r="N128" s="244"/>
      <c r="O128" s="244"/>
      <c r="P128" s="244"/>
      <c r="Q128" s="244"/>
      <c r="R128" s="244"/>
      <c r="S128" s="244"/>
      <c r="T128" s="244"/>
      <c r="U128" s="244"/>
      <c r="V128" s="244"/>
      <c r="W128" s="244"/>
      <c r="X128" s="244"/>
      <c r="Y128" s="244"/>
      <c r="Z128" s="244"/>
      <c r="AA128" s="244"/>
      <c r="AB128" s="244"/>
      <c r="AC128" s="244"/>
      <c r="AD128" s="244"/>
      <c r="AE128" s="244"/>
      <c r="AF128" s="244"/>
      <c r="AG128" s="244"/>
      <c r="AH128" s="244"/>
      <c r="AI128" s="244"/>
      <c r="AJ128" s="244"/>
      <c r="AK128" s="244"/>
      <c r="AL128" s="244"/>
      <c r="AM128" s="244"/>
      <c r="AN128" s="244"/>
      <c r="AO128" s="244"/>
      <c r="AP128" s="244"/>
      <c r="AQ128" s="244"/>
      <c r="AR128" s="244"/>
      <c r="AS128" s="244"/>
      <c r="AT128" s="244"/>
    </row>
    <row r="129" spans="1:46" ht="20.25" customHeight="1">
      <c r="A129" s="245" t="s">
        <v>288</v>
      </c>
      <c r="B129" s="245"/>
      <c r="C129" s="245"/>
      <c r="D129" s="245"/>
      <c r="E129" s="245"/>
      <c r="F129" s="245"/>
      <c r="G129" s="245"/>
      <c r="H129" s="245"/>
      <c r="I129" s="245"/>
      <c r="J129" s="245"/>
      <c r="K129" s="245"/>
      <c r="L129" s="245"/>
      <c r="M129" s="245"/>
      <c r="N129" s="245"/>
      <c r="O129" s="245"/>
      <c r="P129" s="245"/>
      <c r="Q129" s="245"/>
      <c r="R129" s="245"/>
      <c r="S129" s="245"/>
      <c r="T129" s="245"/>
      <c r="U129" s="245"/>
      <c r="V129" s="245"/>
      <c r="W129" s="245"/>
      <c r="X129" s="245"/>
      <c r="Y129" s="245"/>
      <c r="Z129" s="245"/>
      <c r="AA129" s="245"/>
      <c r="AB129" s="245"/>
      <c r="AC129" s="245"/>
      <c r="AD129" s="245"/>
      <c r="AE129" s="245"/>
      <c r="AF129" s="245"/>
      <c r="AG129" s="245"/>
      <c r="AH129" s="245"/>
      <c r="AI129" s="245"/>
      <c r="AJ129" s="245"/>
      <c r="AK129" s="245"/>
      <c r="AL129" s="245"/>
      <c r="AM129" s="245"/>
      <c r="AN129" s="245"/>
      <c r="AO129" s="245"/>
      <c r="AP129" s="245"/>
      <c r="AQ129" s="245"/>
      <c r="AR129" s="245"/>
      <c r="AS129" s="245"/>
      <c r="AT129" s="245"/>
    </row>
    <row r="130" spans="1:46" ht="19.5" customHeight="1">
      <c r="A130" s="245" t="s">
        <v>428</v>
      </c>
      <c r="B130" s="245"/>
      <c r="C130" s="245"/>
      <c r="D130" s="245"/>
      <c r="E130" s="245"/>
      <c r="F130" s="245"/>
      <c r="G130" s="245"/>
      <c r="H130" s="245"/>
      <c r="I130" s="245"/>
      <c r="J130" s="245"/>
      <c r="K130" s="245"/>
      <c r="L130" s="245"/>
      <c r="M130" s="245"/>
      <c r="N130" s="245"/>
      <c r="O130" s="245"/>
      <c r="P130" s="245"/>
      <c r="Q130" s="245"/>
      <c r="R130" s="245"/>
      <c r="S130" s="245"/>
      <c r="T130" s="245"/>
      <c r="U130" s="245"/>
      <c r="V130" s="245"/>
      <c r="W130" s="245"/>
      <c r="X130" s="245"/>
      <c r="Y130" s="245"/>
      <c r="Z130" s="245"/>
      <c r="AA130" s="245"/>
      <c r="AB130" s="245"/>
      <c r="AC130" s="245"/>
      <c r="AD130" s="245"/>
      <c r="AE130" s="245"/>
      <c r="AF130" s="245"/>
      <c r="AG130" s="245"/>
      <c r="AH130" s="245"/>
      <c r="AI130" s="245"/>
      <c r="AJ130" s="245"/>
      <c r="AK130" s="245"/>
      <c r="AL130" s="245"/>
      <c r="AM130" s="245"/>
      <c r="AN130" s="245"/>
      <c r="AO130" s="245"/>
      <c r="AP130" s="245"/>
      <c r="AQ130" s="245"/>
      <c r="AR130" s="245"/>
      <c r="AS130" s="245"/>
      <c r="AT130" s="245"/>
    </row>
    <row r="131" spans="1:46" ht="20.25" customHeight="1">
      <c r="A131" s="245" t="s">
        <v>429</v>
      </c>
      <c r="B131" s="245"/>
      <c r="C131" s="245"/>
      <c r="D131" s="245"/>
      <c r="E131" s="245"/>
      <c r="F131" s="245"/>
      <c r="G131" s="245"/>
      <c r="H131" s="245"/>
      <c r="I131" s="245"/>
      <c r="J131" s="245"/>
      <c r="K131" s="245"/>
      <c r="L131" s="245"/>
      <c r="M131" s="245"/>
      <c r="N131" s="245"/>
      <c r="O131" s="245"/>
      <c r="P131" s="245"/>
      <c r="Q131" s="245"/>
      <c r="R131" s="245"/>
      <c r="S131" s="245"/>
      <c r="T131" s="245"/>
      <c r="U131" s="245"/>
      <c r="V131" s="245"/>
      <c r="W131" s="245"/>
      <c r="X131" s="245"/>
      <c r="Y131" s="245"/>
      <c r="Z131" s="245"/>
      <c r="AA131" s="245"/>
      <c r="AB131" s="245"/>
      <c r="AC131" s="245"/>
      <c r="AD131" s="245"/>
      <c r="AE131" s="245"/>
      <c r="AF131" s="245"/>
      <c r="AG131" s="245"/>
      <c r="AH131" s="245"/>
      <c r="AI131" s="245"/>
      <c r="AJ131" s="245"/>
      <c r="AK131" s="245"/>
      <c r="AL131" s="245"/>
      <c r="AM131" s="245"/>
      <c r="AN131" s="245"/>
      <c r="AO131" s="245"/>
      <c r="AP131" s="245"/>
      <c r="AQ131" s="245"/>
      <c r="AR131" s="245"/>
      <c r="AS131" s="245"/>
      <c r="AT131" s="245"/>
    </row>
    <row r="132" spans="1:46" ht="46.5" customHeight="1">
      <c r="A132" s="269" t="s">
        <v>430</v>
      </c>
      <c r="B132" s="269"/>
      <c r="C132" s="269"/>
      <c r="D132" s="269"/>
      <c r="E132" s="269"/>
      <c r="F132" s="269"/>
      <c r="G132" s="269"/>
      <c r="H132" s="269"/>
      <c r="I132" s="269"/>
      <c r="J132" s="269"/>
      <c r="K132" s="269"/>
      <c r="L132" s="269"/>
      <c r="M132" s="269"/>
      <c r="N132" s="269"/>
      <c r="O132" s="269"/>
      <c r="P132" s="269"/>
      <c r="Q132" s="269"/>
      <c r="R132" s="269"/>
      <c r="S132" s="269"/>
      <c r="T132" s="269"/>
      <c r="U132" s="269"/>
      <c r="V132" s="269"/>
      <c r="W132" s="269"/>
      <c r="X132" s="269"/>
      <c r="Y132" s="269"/>
      <c r="Z132" s="269"/>
      <c r="AA132" s="269"/>
      <c r="AB132" s="269"/>
      <c r="AC132" s="269"/>
      <c r="AD132" s="269"/>
      <c r="AE132" s="269"/>
      <c r="AF132" s="269"/>
      <c r="AG132" s="269"/>
      <c r="AH132" s="269"/>
      <c r="AI132" s="269"/>
      <c r="AJ132" s="269"/>
      <c r="AK132" s="269"/>
      <c r="AL132" s="269"/>
      <c r="AM132" s="269"/>
      <c r="AN132" s="269"/>
      <c r="AO132" s="269"/>
      <c r="AP132" s="269"/>
      <c r="AQ132" s="269"/>
      <c r="AR132" s="269"/>
      <c r="AS132" s="269"/>
      <c r="AT132" s="269"/>
    </row>
  </sheetData>
  <mergeCells count="39">
    <mergeCell ref="A128:AT128"/>
    <mergeCell ref="A129:AT129"/>
    <mergeCell ref="A130:AT130"/>
    <mergeCell ref="A131:AT131"/>
    <mergeCell ref="A132:AT132"/>
    <mergeCell ref="A123:AT123"/>
    <mergeCell ref="A124:AT124"/>
    <mergeCell ref="A125:AT125"/>
    <mergeCell ref="A126:AT126"/>
    <mergeCell ref="A127:AT127"/>
    <mergeCell ref="AN12:AT12"/>
    <mergeCell ref="D13:D14"/>
    <mergeCell ref="F13:K13"/>
    <mergeCell ref="M13:R13"/>
    <mergeCell ref="T13:Y13"/>
    <mergeCell ref="AA13:AF13"/>
    <mergeCell ref="AH13:AM13"/>
    <mergeCell ref="AO13:AT13"/>
    <mergeCell ref="A10:A14"/>
    <mergeCell ref="B10:B14"/>
    <mergeCell ref="C10:C14"/>
    <mergeCell ref="D10:D12"/>
    <mergeCell ref="E10:AT10"/>
    <mergeCell ref="E11:K11"/>
    <mergeCell ref="L11:R11"/>
    <mergeCell ref="S11:Y11"/>
    <mergeCell ref="Z11:AF11"/>
    <mergeCell ref="AG11:AM11"/>
    <mergeCell ref="AN11:AT11"/>
    <mergeCell ref="E12:K12"/>
    <mergeCell ref="L12:R12"/>
    <mergeCell ref="S12:Y12"/>
    <mergeCell ref="Z12:AF12"/>
    <mergeCell ref="AG12:AM12"/>
    <mergeCell ref="A4:R4"/>
    <mergeCell ref="A5:R5"/>
    <mergeCell ref="A7:R7"/>
    <mergeCell ref="A8:R8"/>
    <mergeCell ref="A9:AT9"/>
  </mergeCells>
  <pageMargins left="0.70866141732283472" right="0.70866141732283472" top="0.74803149606299213" bottom="0.74803149606299213" header="0.31496062992125984" footer="0.51181102362204722"/>
  <pageSetup paperSize="9" scale="34" firstPageNumber="0" orientation="landscape" horizontalDpi="300" verticalDpi="300" r:id="rId1"/>
  <headerFooter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MK102"/>
  <sheetViews>
    <sheetView view="pageBreakPreview" topLeftCell="AA1" zoomScaleNormal="100" workbookViewId="0">
      <selection activeCell="A4" sqref="A4:AL4"/>
    </sheetView>
  </sheetViews>
  <sheetFormatPr defaultRowHeight="15.75"/>
  <cols>
    <col min="1" max="1" width="11.625" style="1" customWidth="1"/>
    <col min="2" max="2" width="71" style="1" customWidth="1"/>
    <col min="3" max="3" width="13.875" style="1" customWidth="1"/>
    <col min="4" max="4" width="16.125" style="1" customWidth="1"/>
    <col min="5" max="5" width="6.125" style="1" customWidth="1"/>
    <col min="6" max="10" width="6" style="1" customWidth="1"/>
    <col min="11" max="11" width="16.75" style="1" customWidth="1"/>
    <col min="12" max="17" width="6" style="1" customWidth="1"/>
    <col min="18" max="18" width="16.5" style="1" customWidth="1"/>
    <col min="19" max="24" width="6" style="1" customWidth="1"/>
    <col min="25" max="25" width="16.125" style="1" customWidth="1"/>
    <col min="26" max="26" width="9.75" style="1" customWidth="1"/>
    <col min="27" max="28" width="6" style="1" customWidth="1"/>
    <col min="29" max="29" width="7.875" style="1" customWidth="1"/>
    <col min="30" max="30" width="6" style="1" customWidth="1"/>
    <col min="31" max="31" width="7.25" style="1" customWidth="1"/>
    <col min="32" max="32" width="15.75" style="1" customWidth="1"/>
    <col min="33" max="33" width="9.375" style="1" customWidth="1"/>
    <col min="34" max="35" width="6" style="1" customWidth="1"/>
    <col min="36" max="36" width="8.5" style="1" customWidth="1"/>
    <col min="37" max="37" width="6" style="1" customWidth="1"/>
    <col min="38" max="38" width="8" style="1" customWidth="1"/>
    <col min="39" max="39" width="3.5" style="1" customWidth="1"/>
    <col min="40" max="40" width="5.75" style="1" customWidth="1"/>
    <col min="41" max="41" width="16.125" style="1" customWidth="1"/>
    <col min="42" max="42" width="21.25" style="1" customWidth="1"/>
    <col min="43" max="43" width="12.625" style="1" customWidth="1"/>
    <col min="44" max="44" width="22.375" style="1" customWidth="1"/>
    <col min="45" max="45" width="10.875" style="1" customWidth="1"/>
    <col min="46" max="46" width="17.375" style="1" customWidth="1"/>
    <col min="47" max="48" width="4.125" style="1" customWidth="1"/>
    <col min="49" max="49" width="3.75" style="1" customWidth="1"/>
    <col min="50" max="50" width="3.875" style="1" customWidth="1"/>
    <col min="51" max="51" width="4.5" style="1" customWidth="1"/>
    <col min="52" max="52" width="5" style="1" customWidth="1"/>
    <col min="53" max="53" width="5.5" style="1" customWidth="1"/>
    <col min="54" max="54" width="5.75" style="1" customWidth="1"/>
    <col min="55" max="55" width="5.5" style="1" customWidth="1"/>
    <col min="56" max="57" width="5" style="1" customWidth="1"/>
    <col min="58" max="58" width="12.875" style="1" customWidth="1"/>
    <col min="59" max="68" width="5" style="1" customWidth="1"/>
    <col min="69" max="1025" width="9" style="1" customWidth="1"/>
  </cols>
  <sheetData>
    <row r="1" spans="1:67" ht="18.75">
      <c r="AL1" s="3" t="s">
        <v>364</v>
      </c>
    </row>
    <row r="2" spans="1:67" ht="18.75">
      <c r="AL2" s="3" t="s">
        <v>1</v>
      </c>
    </row>
    <row r="3" spans="1:67" ht="18.75">
      <c r="AL3" s="3"/>
    </row>
    <row r="4" spans="1:67" ht="18.75">
      <c r="A4" s="270" t="s">
        <v>431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</row>
    <row r="5" spans="1:67" ht="18.75">
      <c r="A5" s="255" t="s">
        <v>432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</row>
    <row r="6" spans="1:67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</row>
    <row r="7" spans="1:67" ht="18.75">
      <c r="A7" s="238" t="str">
        <f>'1'!A7:T7</f>
        <v xml:space="preserve">Акционерное общество "Тамбовская сетевая компания" 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</row>
    <row r="8" spans="1:67">
      <c r="A8" s="239" t="s">
        <v>5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</row>
    <row r="9" spans="1:67">
      <c r="A9" s="265"/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142"/>
      <c r="AN9" s="142"/>
      <c r="AO9" s="142"/>
      <c r="AP9" s="142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</row>
    <row r="10" spans="1:67" ht="19.5" customHeight="1">
      <c r="A10" s="266" t="s">
        <v>6</v>
      </c>
      <c r="B10" s="266" t="s">
        <v>261</v>
      </c>
      <c r="C10" s="266" t="s">
        <v>262</v>
      </c>
      <c r="D10" s="267" t="s">
        <v>433</v>
      </c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87"/>
      <c r="AN10" s="87"/>
      <c r="AO10" s="87"/>
      <c r="AP10" s="87"/>
    </row>
    <row r="11" spans="1:67" ht="43.5" customHeight="1">
      <c r="A11" s="266"/>
      <c r="B11" s="266"/>
      <c r="C11" s="266"/>
      <c r="D11" s="267" t="s">
        <v>434</v>
      </c>
      <c r="E11" s="267"/>
      <c r="F11" s="267"/>
      <c r="G11" s="267"/>
      <c r="H11" s="267"/>
      <c r="I11" s="267"/>
      <c r="J11" s="267"/>
      <c r="K11" s="267" t="s">
        <v>435</v>
      </c>
      <c r="L11" s="267"/>
      <c r="M11" s="267"/>
      <c r="N11" s="267"/>
      <c r="O11" s="267"/>
      <c r="P11" s="267"/>
      <c r="Q11" s="267"/>
      <c r="R11" s="267" t="s">
        <v>436</v>
      </c>
      <c r="S11" s="267"/>
      <c r="T11" s="267"/>
      <c r="U11" s="267"/>
      <c r="V11" s="267"/>
      <c r="W11" s="267"/>
      <c r="X11" s="267"/>
      <c r="Y11" s="267" t="s">
        <v>437</v>
      </c>
      <c r="Z11" s="267"/>
      <c r="AA11" s="267"/>
      <c r="AB11" s="267"/>
      <c r="AC11" s="267"/>
      <c r="AD11" s="267"/>
      <c r="AE11" s="267"/>
      <c r="AF11" s="266" t="s">
        <v>438</v>
      </c>
      <c r="AG11" s="266"/>
      <c r="AH11" s="266"/>
      <c r="AI11" s="266"/>
      <c r="AJ11" s="266"/>
      <c r="AK11" s="266"/>
      <c r="AL11" s="266"/>
      <c r="AM11" s="87"/>
      <c r="AN11" s="87"/>
      <c r="AO11" s="87"/>
      <c r="AP11" s="87"/>
    </row>
    <row r="12" spans="1:67" ht="43.5" customHeight="1">
      <c r="A12" s="266"/>
      <c r="B12" s="266"/>
      <c r="C12" s="266"/>
      <c r="D12" s="143" t="s">
        <v>375</v>
      </c>
      <c r="E12" s="267" t="s">
        <v>376</v>
      </c>
      <c r="F12" s="267"/>
      <c r="G12" s="267"/>
      <c r="H12" s="267"/>
      <c r="I12" s="267"/>
      <c r="J12" s="267"/>
      <c r="K12" s="143" t="s">
        <v>375</v>
      </c>
      <c r="L12" s="267" t="s">
        <v>376</v>
      </c>
      <c r="M12" s="267"/>
      <c r="N12" s="267"/>
      <c r="O12" s="267"/>
      <c r="P12" s="267"/>
      <c r="Q12" s="267"/>
      <c r="R12" s="143" t="s">
        <v>375</v>
      </c>
      <c r="S12" s="267" t="s">
        <v>376</v>
      </c>
      <c r="T12" s="267"/>
      <c r="U12" s="267"/>
      <c r="V12" s="267"/>
      <c r="W12" s="267"/>
      <c r="X12" s="267"/>
      <c r="Y12" s="143" t="s">
        <v>375</v>
      </c>
      <c r="Z12" s="267" t="s">
        <v>376</v>
      </c>
      <c r="AA12" s="267"/>
      <c r="AB12" s="267"/>
      <c r="AC12" s="267"/>
      <c r="AD12" s="267"/>
      <c r="AE12" s="267"/>
      <c r="AF12" s="143" t="s">
        <v>375</v>
      </c>
      <c r="AG12" s="267" t="s">
        <v>376</v>
      </c>
      <c r="AH12" s="267"/>
      <c r="AI12" s="267"/>
      <c r="AJ12" s="267"/>
      <c r="AK12" s="267"/>
      <c r="AL12" s="267"/>
    </row>
    <row r="13" spans="1:67" ht="87.75" customHeight="1">
      <c r="A13" s="266"/>
      <c r="B13" s="266"/>
      <c r="C13" s="266"/>
      <c r="D13" s="14" t="s">
        <v>377</v>
      </c>
      <c r="E13" s="14" t="s">
        <v>377</v>
      </c>
      <c r="F13" s="146" t="s">
        <v>439</v>
      </c>
      <c r="G13" s="146" t="s">
        <v>440</v>
      </c>
      <c r="H13" s="146" t="s">
        <v>441</v>
      </c>
      <c r="I13" s="146" t="s">
        <v>442</v>
      </c>
      <c r="J13" s="146" t="s">
        <v>443</v>
      </c>
      <c r="K13" s="14" t="s">
        <v>377</v>
      </c>
      <c r="L13" s="14" t="s">
        <v>377</v>
      </c>
      <c r="M13" s="146" t="s">
        <v>439</v>
      </c>
      <c r="N13" s="146" t="s">
        <v>440</v>
      </c>
      <c r="O13" s="146" t="s">
        <v>441</v>
      </c>
      <c r="P13" s="146" t="s">
        <v>442</v>
      </c>
      <c r="Q13" s="146" t="s">
        <v>443</v>
      </c>
      <c r="R13" s="14" t="s">
        <v>377</v>
      </c>
      <c r="S13" s="14" t="s">
        <v>377</v>
      </c>
      <c r="T13" s="146" t="s">
        <v>439</v>
      </c>
      <c r="U13" s="146" t="s">
        <v>440</v>
      </c>
      <c r="V13" s="146" t="s">
        <v>441</v>
      </c>
      <c r="W13" s="146" t="s">
        <v>442</v>
      </c>
      <c r="X13" s="146" t="s">
        <v>443</v>
      </c>
      <c r="Y13" s="14" t="s">
        <v>377</v>
      </c>
      <c r="Z13" s="14" t="s">
        <v>377</v>
      </c>
      <c r="AA13" s="146" t="s">
        <v>439</v>
      </c>
      <c r="AB13" s="146" t="s">
        <v>440</v>
      </c>
      <c r="AC13" s="146" t="s">
        <v>441</v>
      </c>
      <c r="AD13" s="146" t="s">
        <v>442</v>
      </c>
      <c r="AE13" s="146" t="s">
        <v>443</v>
      </c>
      <c r="AF13" s="14" t="s">
        <v>377</v>
      </c>
      <c r="AG13" s="14" t="s">
        <v>377</v>
      </c>
      <c r="AH13" s="146" t="s">
        <v>439</v>
      </c>
      <c r="AI13" s="146" t="s">
        <v>440</v>
      </c>
      <c r="AJ13" s="146" t="s">
        <v>441</v>
      </c>
      <c r="AK13" s="146" t="s">
        <v>442</v>
      </c>
      <c r="AL13" s="146" t="s">
        <v>443</v>
      </c>
    </row>
    <row r="14" spans="1:67">
      <c r="A14" s="144">
        <v>1</v>
      </c>
      <c r="B14" s="144">
        <v>2</v>
      </c>
      <c r="C14" s="144">
        <v>3</v>
      </c>
      <c r="D14" s="147" t="s">
        <v>444</v>
      </c>
      <c r="E14" s="147" t="s">
        <v>445</v>
      </c>
      <c r="F14" s="147" t="s">
        <v>446</v>
      </c>
      <c r="G14" s="147" t="s">
        <v>447</v>
      </c>
      <c r="H14" s="147" t="s">
        <v>448</v>
      </c>
      <c r="I14" s="147" t="s">
        <v>449</v>
      </c>
      <c r="J14" s="147" t="s">
        <v>450</v>
      </c>
      <c r="K14" s="147" t="s">
        <v>451</v>
      </c>
      <c r="L14" s="147" t="s">
        <v>452</v>
      </c>
      <c r="M14" s="147" t="s">
        <v>453</v>
      </c>
      <c r="N14" s="147" t="s">
        <v>454</v>
      </c>
      <c r="O14" s="147" t="s">
        <v>455</v>
      </c>
      <c r="P14" s="147" t="s">
        <v>456</v>
      </c>
      <c r="Q14" s="147" t="s">
        <v>457</v>
      </c>
      <c r="R14" s="147" t="s">
        <v>458</v>
      </c>
      <c r="S14" s="147" t="s">
        <v>459</v>
      </c>
      <c r="T14" s="147" t="s">
        <v>460</v>
      </c>
      <c r="U14" s="147" t="s">
        <v>461</v>
      </c>
      <c r="V14" s="147" t="s">
        <v>462</v>
      </c>
      <c r="W14" s="147" t="s">
        <v>463</v>
      </c>
      <c r="X14" s="147" t="s">
        <v>464</v>
      </c>
      <c r="Y14" s="147" t="s">
        <v>465</v>
      </c>
      <c r="Z14" s="147" t="s">
        <v>466</v>
      </c>
      <c r="AA14" s="147" t="s">
        <v>467</v>
      </c>
      <c r="AB14" s="147" t="s">
        <v>468</v>
      </c>
      <c r="AC14" s="147" t="s">
        <v>469</v>
      </c>
      <c r="AD14" s="147" t="s">
        <v>470</v>
      </c>
      <c r="AE14" s="147" t="s">
        <v>471</v>
      </c>
      <c r="AF14" s="147" t="s">
        <v>472</v>
      </c>
      <c r="AG14" s="147" t="s">
        <v>473</v>
      </c>
      <c r="AH14" s="147" t="s">
        <v>474</v>
      </c>
      <c r="AI14" s="147" t="s">
        <v>475</v>
      </c>
      <c r="AJ14" s="147" t="s">
        <v>476</v>
      </c>
      <c r="AK14" s="147" t="s">
        <v>477</v>
      </c>
      <c r="AL14" s="147" t="s">
        <v>478</v>
      </c>
    </row>
    <row r="15" spans="1:67">
      <c r="A15" s="94"/>
      <c r="B15" s="19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</row>
    <row r="16" spans="1:67" s="39" customFormat="1">
      <c r="A16" s="152">
        <v>0</v>
      </c>
      <c r="B16" s="152" t="s">
        <v>57</v>
      </c>
      <c r="C16" s="152" t="s">
        <v>58</v>
      </c>
      <c r="D16" s="98">
        <f t="shared" ref="D16:AL16" si="0">D17+D18+D19+D20+D21+D22</f>
        <v>0</v>
      </c>
      <c r="E16" s="98">
        <f t="shared" si="0"/>
        <v>0</v>
      </c>
      <c r="F16" s="98">
        <f t="shared" si="0"/>
        <v>0</v>
      </c>
      <c r="G16" s="98">
        <f t="shared" si="0"/>
        <v>0</v>
      </c>
      <c r="H16" s="98">
        <f t="shared" si="0"/>
        <v>0</v>
      </c>
      <c r="I16" s="98">
        <f t="shared" si="0"/>
        <v>0</v>
      </c>
      <c r="J16" s="98">
        <f t="shared" si="0"/>
        <v>0</v>
      </c>
      <c r="K16" s="98">
        <f t="shared" si="0"/>
        <v>0</v>
      </c>
      <c r="L16" s="98">
        <f t="shared" si="0"/>
        <v>0</v>
      </c>
      <c r="M16" s="98">
        <f t="shared" si="0"/>
        <v>0</v>
      </c>
      <c r="N16" s="98">
        <f t="shared" si="0"/>
        <v>0</v>
      </c>
      <c r="O16" s="98">
        <f t="shared" si="0"/>
        <v>0</v>
      </c>
      <c r="P16" s="98">
        <f t="shared" si="0"/>
        <v>0</v>
      </c>
      <c r="Q16" s="98">
        <f t="shared" si="0"/>
        <v>0</v>
      </c>
      <c r="R16" s="98">
        <f t="shared" si="0"/>
        <v>0</v>
      </c>
      <c r="S16" s="98">
        <f t="shared" si="0"/>
        <v>0</v>
      </c>
      <c r="T16" s="98">
        <f t="shared" si="0"/>
        <v>0</v>
      </c>
      <c r="U16" s="98">
        <f t="shared" si="0"/>
        <v>0</v>
      </c>
      <c r="V16" s="98">
        <f t="shared" si="0"/>
        <v>0</v>
      </c>
      <c r="W16" s="98">
        <f t="shared" si="0"/>
        <v>0</v>
      </c>
      <c r="X16" s="98">
        <f t="shared" si="0"/>
        <v>0</v>
      </c>
      <c r="Y16" s="98">
        <f t="shared" si="0"/>
        <v>0</v>
      </c>
      <c r="Z16" s="98">
        <f t="shared" si="0"/>
        <v>166.72146968251391</v>
      </c>
      <c r="AA16" s="98">
        <f t="shared" si="0"/>
        <v>2.0499999999999998</v>
      </c>
      <c r="AB16" s="98">
        <f t="shared" si="0"/>
        <v>0</v>
      </c>
      <c r="AC16" s="98">
        <f t="shared" si="0"/>
        <v>41.249999999999993</v>
      </c>
      <c r="AD16" s="98">
        <f t="shared" si="0"/>
        <v>0</v>
      </c>
      <c r="AE16" s="153">
        <f t="shared" si="0"/>
        <v>14</v>
      </c>
      <c r="AF16" s="98">
        <f t="shared" si="0"/>
        <v>0</v>
      </c>
      <c r="AG16" s="98">
        <f t="shared" si="0"/>
        <v>166.72146968251391</v>
      </c>
      <c r="AH16" s="98">
        <f t="shared" si="0"/>
        <v>2.0499999999999998</v>
      </c>
      <c r="AI16" s="98">
        <f t="shared" si="0"/>
        <v>0</v>
      </c>
      <c r="AJ16" s="98">
        <f t="shared" si="0"/>
        <v>41.249999999999993</v>
      </c>
      <c r="AK16" s="98">
        <f t="shared" si="0"/>
        <v>0</v>
      </c>
      <c r="AL16" s="153">
        <f t="shared" si="0"/>
        <v>14</v>
      </c>
    </row>
    <row r="17" spans="1:38">
      <c r="A17" s="52" t="s">
        <v>60</v>
      </c>
      <c r="B17" s="53" t="s">
        <v>61</v>
      </c>
      <c r="C17" s="52" t="s">
        <v>58</v>
      </c>
      <c r="D17" s="56">
        <v>0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  <c r="S17" s="56">
        <v>0</v>
      </c>
      <c r="T17" s="56">
        <v>0</v>
      </c>
      <c r="U17" s="56">
        <v>0</v>
      </c>
      <c r="V17" s="56">
        <v>0</v>
      </c>
      <c r="W17" s="56">
        <v>0</v>
      </c>
      <c r="X17" s="56">
        <v>0</v>
      </c>
      <c r="Y17" s="56">
        <v>0</v>
      </c>
      <c r="Z17" s="56">
        <v>0</v>
      </c>
      <c r="AA17" s="56">
        <v>0</v>
      </c>
      <c r="AB17" s="56">
        <v>0</v>
      </c>
      <c r="AC17" s="56">
        <v>0</v>
      </c>
      <c r="AD17" s="56">
        <v>0</v>
      </c>
      <c r="AE17" s="56">
        <v>0</v>
      </c>
      <c r="AF17" s="56">
        <v>0</v>
      </c>
      <c r="AG17" s="56">
        <v>0</v>
      </c>
      <c r="AH17" s="56">
        <v>0</v>
      </c>
      <c r="AI17" s="56">
        <v>0</v>
      </c>
      <c r="AJ17" s="56">
        <v>0</v>
      </c>
      <c r="AK17" s="56">
        <v>0</v>
      </c>
      <c r="AL17" s="56">
        <v>0</v>
      </c>
    </row>
    <row r="18" spans="1:38">
      <c r="A18" s="52" t="s">
        <v>62</v>
      </c>
      <c r="B18" s="53" t="s">
        <v>63</v>
      </c>
      <c r="C18" s="52" t="s">
        <v>58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f t="shared" ref="Y18:AL18" si="1">Y43</f>
        <v>0</v>
      </c>
      <c r="Z18" s="56">
        <f t="shared" si="1"/>
        <v>0</v>
      </c>
      <c r="AA18" s="56">
        <f t="shared" si="1"/>
        <v>0</v>
      </c>
      <c r="AB18" s="56">
        <f t="shared" si="1"/>
        <v>0</v>
      </c>
      <c r="AC18" s="56">
        <f t="shared" si="1"/>
        <v>0</v>
      </c>
      <c r="AD18" s="56">
        <f t="shared" si="1"/>
        <v>0</v>
      </c>
      <c r="AE18" s="56">
        <f t="shared" si="1"/>
        <v>0</v>
      </c>
      <c r="AF18" s="56">
        <f t="shared" si="1"/>
        <v>0</v>
      </c>
      <c r="AG18" s="56">
        <f t="shared" si="1"/>
        <v>0</v>
      </c>
      <c r="AH18" s="56">
        <f t="shared" si="1"/>
        <v>0</v>
      </c>
      <c r="AI18" s="56">
        <f t="shared" si="1"/>
        <v>0</v>
      </c>
      <c r="AJ18" s="56">
        <f t="shared" si="1"/>
        <v>0</v>
      </c>
      <c r="AK18" s="56">
        <f t="shared" si="1"/>
        <v>0</v>
      </c>
      <c r="AL18" s="56">
        <f t="shared" si="1"/>
        <v>0</v>
      </c>
    </row>
    <row r="19" spans="1:38" ht="31.5">
      <c r="A19" s="52" t="s">
        <v>64</v>
      </c>
      <c r="B19" s="53" t="s">
        <v>65</v>
      </c>
      <c r="C19" s="52" t="s">
        <v>58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56">
        <v>0</v>
      </c>
      <c r="T19" s="56">
        <v>0</v>
      </c>
      <c r="U19" s="56">
        <v>0</v>
      </c>
      <c r="V19" s="56">
        <v>0</v>
      </c>
      <c r="W19" s="56">
        <v>0</v>
      </c>
      <c r="X19" s="56">
        <v>0</v>
      </c>
      <c r="Y19" s="56">
        <v>0</v>
      </c>
      <c r="Z19" s="56">
        <v>0</v>
      </c>
      <c r="AA19" s="56">
        <v>0</v>
      </c>
      <c r="AB19" s="56">
        <v>0</v>
      </c>
      <c r="AC19" s="56">
        <v>0</v>
      </c>
      <c r="AD19" s="56">
        <v>0</v>
      </c>
      <c r="AE19" s="56">
        <v>0</v>
      </c>
      <c r="AF19" s="56">
        <v>0</v>
      </c>
      <c r="AG19" s="56">
        <v>0</v>
      </c>
      <c r="AH19" s="56">
        <v>0</v>
      </c>
      <c r="AI19" s="56">
        <v>0</v>
      </c>
      <c r="AJ19" s="56">
        <v>0</v>
      </c>
      <c r="AK19" s="56">
        <v>0</v>
      </c>
      <c r="AL19" s="56">
        <v>0</v>
      </c>
    </row>
    <row r="20" spans="1:38" s="39" customFormat="1">
      <c r="A20" s="32" t="s">
        <v>66</v>
      </c>
      <c r="B20" s="33" t="s">
        <v>67</v>
      </c>
      <c r="C20" s="34" t="s">
        <v>58</v>
      </c>
      <c r="D20" s="44">
        <v>0</v>
      </c>
      <c r="E20" s="109">
        <v>0</v>
      </c>
      <c r="F20" s="44">
        <v>0</v>
      </c>
      <c r="G20" s="109">
        <v>0</v>
      </c>
      <c r="H20" s="44">
        <v>0</v>
      </c>
      <c r="I20" s="109">
        <v>0</v>
      </c>
      <c r="J20" s="44">
        <v>0</v>
      </c>
      <c r="K20" s="109">
        <v>0</v>
      </c>
      <c r="L20" s="44">
        <v>0</v>
      </c>
      <c r="M20" s="109">
        <v>0</v>
      </c>
      <c r="N20" s="44">
        <v>0</v>
      </c>
      <c r="O20" s="109">
        <v>0</v>
      </c>
      <c r="P20" s="44">
        <v>0</v>
      </c>
      <c r="Q20" s="109">
        <v>0</v>
      </c>
      <c r="R20" s="44">
        <v>0</v>
      </c>
      <c r="S20" s="109">
        <v>0</v>
      </c>
      <c r="T20" s="44">
        <v>0</v>
      </c>
      <c r="U20" s="109">
        <v>0</v>
      </c>
      <c r="V20" s="44">
        <v>0</v>
      </c>
      <c r="W20" s="109">
        <v>0</v>
      </c>
      <c r="X20" s="44">
        <v>0</v>
      </c>
      <c r="Y20" s="44">
        <f t="shared" ref="Y20:AL20" si="2">Y65</f>
        <v>0</v>
      </c>
      <c r="Z20" s="44">
        <f t="shared" si="2"/>
        <v>132.50389027419391</v>
      </c>
      <c r="AA20" s="44">
        <f t="shared" si="2"/>
        <v>2.0499999999999998</v>
      </c>
      <c r="AB20" s="44">
        <f t="shared" si="2"/>
        <v>0</v>
      </c>
      <c r="AC20" s="44">
        <f t="shared" si="2"/>
        <v>41.249999999999993</v>
      </c>
      <c r="AD20" s="44">
        <f t="shared" si="2"/>
        <v>0</v>
      </c>
      <c r="AE20" s="43">
        <f t="shared" si="2"/>
        <v>14</v>
      </c>
      <c r="AF20" s="44">
        <f t="shared" si="2"/>
        <v>0</v>
      </c>
      <c r="AG20" s="44">
        <f t="shared" si="2"/>
        <v>132.50389027419391</v>
      </c>
      <c r="AH20" s="44">
        <f t="shared" si="2"/>
        <v>2.0499999999999998</v>
      </c>
      <c r="AI20" s="44">
        <f t="shared" si="2"/>
        <v>0</v>
      </c>
      <c r="AJ20" s="44">
        <f t="shared" si="2"/>
        <v>41.249999999999993</v>
      </c>
      <c r="AK20" s="44">
        <f t="shared" si="2"/>
        <v>0</v>
      </c>
      <c r="AL20" s="43">
        <f t="shared" si="2"/>
        <v>14</v>
      </c>
    </row>
    <row r="21" spans="1:38" ht="31.5">
      <c r="A21" s="100" t="s">
        <v>68</v>
      </c>
      <c r="B21" s="101" t="s">
        <v>69</v>
      </c>
      <c r="C21" s="52" t="s">
        <v>58</v>
      </c>
      <c r="D21" s="102">
        <v>0</v>
      </c>
      <c r="E21" s="56">
        <v>0</v>
      </c>
      <c r="F21" s="102">
        <v>0</v>
      </c>
      <c r="G21" s="56">
        <v>0</v>
      </c>
      <c r="H21" s="102">
        <v>0</v>
      </c>
      <c r="I21" s="56">
        <v>0</v>
      </c>
      <c r="J21" s="102">
        <v>0</v>
      </c>
      <c r="K21" s="56">
        <v>0</v>
      </c>
      <c r="L21" s="102">
        <v>0</v>
      </c>
      <c r="M21" s="56">
        <v>0</v>
      </c>
      <c r="N21" s="102">
        <v>0</v>
      </c>
      <c r="O21" s="56">
        <v>0</v>
      </c>
      <c r="P21" s="102">
        <v>0</v>
      </c>
      <c r="Q21" s="56">
        <v>0</v>
      </c>
      <c r="R21" s="102">
        <v>0</v>
      </c>
      <c r="S21" s="56">
        <v>0</v>
      </c>
      <c r="T21" s="102">
        <v>0</v>
      </c>
      <c r="U21" s="56">
        <v>0</v>
      </c>
      <c r="V21" s="102">
        <v>0</v>
      </c>
      <c r="W21" s="56">
        <v>0</v>
      </c>
      <c r="X21" s="102">
        <v>0</v>
      </c>
      <c r="Y21" s="102">
        <v>0</v>
      </c>
      <c r="Z21" s="102">
        <v>0</v>
      </c>
      <c r="AA21" s="102">
        <v>0</v>
      </c>
      <c r="AB21" s="102">
        <v>0</v>
      </c>
      <c r="AC21" s="102">
        <v>0</v>
      </c>
      <c r="AD21" s="102">
        <v>0</v>
      </c>
      <c r="AE21" s="102">
        <v>0</v>
      </c>
      <c r="AF21" s="102">
        <v>0</v>
      </c>
      <c r="AG21" s="102">
        <v>0</v>
      </c>
      <c r="AH21" s="102">
        <v>0</v>
      </c>
      <c r="AI21" s="102">
        <v>0</v>
      </c>
      <c r="AJ21" s="102">
        <v>0</v>
      </c>
      <c r="AK21" s="102">
        <v>0</v>
      </c>
      <c r="AL21" s="102">
        <v>0</v>
      </c>
    </row>
    <row r="22" spans="1:38" s="39" customFormat="1">
      <c r="A22" s="32" t="s">
        <v>70</v>
      </c>
      <c r="B22" s="33" t="s">
        <v>71</v>
      </c>
      <c r="C22" s="34" t="s">
        <v>58</v>
      </c>
      <c r="D22" s="44">
        <v>0</v>
      </c>
      <c r="E22" s="109">
        <v>0</v>
      </c>
      <c r="F22" s="44">
        <v>0</v>
      </c>
      <c r="G22" s="109">
        <v>0</v>
      </c>
      <c r="H22" s="44">
        <v>0</v>
      </c>
      <c r="I22" s="109">
        <v>0</v>
      </c>
      <c r="J22" s="44">
        <v>0</v>
      </c>
      <c r="K22" s="109">
        <v>0</v>
      </c>
      <c r="L22" s="44">
        <v>0</v>
      </c>
      <c r="M22" s="109">
        <v>0</v>
      </c>
      <c r="N22" s="44">
        <v>0</v>
      </c>
      <c r="O22" s="109">
        <v>0</v>
      </c>
      <c r="P22" s="44">
        <v>0</v>
      </c>
      <c r="Q22" s="109">
        <v>0</v>
      </c>
      <c r="R22" s="44">
        <v>0</v>
      </c>
      <c r="S22" s="109">
        <v>0</v>
      </c>
      <c r="T22" s="44">
        <v>0</v>
      </c>
      <c r="U22" s="109">
        <v>0</v>
      </c>
      <c r="V22" s="44">
        <v>0</v>
      </c>
      <c r="W22" s="109">
        <v>0</v>
      </c>
      <c r="X22" s="44">
        <v>0</v>
      </c>
      <c r="Y22" s="44">
        <v>0</v>
      </c>
      <c r="Z22" s="44">
        <f t="shared" ref="Z22:AL22" si="3">Z74</f>
        <v>34.217579408319999</v>
      </c>
      <c r="AA22" s="44">
        <f t="shared" si="3"/>
        <v>0</v>
      </c>
      <c r="AB22" s="44">
        <f t="shared" si="3"/>
        <v>0</v>
      </c>
      <c r="AC22" s="44">
        <f t="shared" si="3"/>
        <v>0</v>
      </c>
      <c r="AD22" s="44">
        <f t="shared" si="3"/>
        <v>0</v>
      </c>
      <c r="AE22" s="44">
        <f t="shared" si="3"/>
        <v>0</v>
      </c>
      <c r="AF22" s="44">
        <f t="shared" si="3"/>
        <v>0</v>
      </c>
      <c r="AG22" s="44">
        <f t="shared" si="3"/>
        <v>34.217579408319999</v>
      </c>
      <c r="AH22" s="44">
        <f t="shared" si="3"/>
        <v>0</v>
      </c>
      <c r="AI22" s="44">
        <f t="shared" si="3"/>
        <v>0</v>
      </c>
      <c r="AJ22" s="44">
        <f t="shared" si="3"/>
        <v>0</v>
      </c>
      <c r="AK22" s="44">
        <f t="shared" si="3"/>
        <v>0</v>
      </c>
      <c r="AL22" s="44">
        <f t="shared" si="3"/>
        <v>0</v>
      </c>
    </row>
    <row r="23" spans="1:38">
      <c r="A23" s="52" t="s">
        <v>73</v>
      </c>
      <c r="B23" s="53" t="s">
        <v>74</v>
      </c>
      <c r="C23" s="52" t="s">
        <v>58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0</v>
      </c>
      <c r="T23" s="56">
        <v>0</v>
      </c>
      <c r="U23" s="56">
        <v>0</v>
      </c>
      <c r="V23" s="56">
        <v>0</v>
      </c>
      <c r="W23" s="56">
        <v>0</v>
      </c>
      <c r="X23" s="56">
        <v>0</v>
      </c>
      <c r="Y23" s="56">
        <v>0</v>
      </c>
      <c r="Z23" s="56">
        <v>0</v>
      </c>
      <c r="AA23" s="56">
        <v>0</v>
      </c>
      <c r="AB23" s="56">
        <v>0</v>
      </c>
      <c r="AC23" s="56">
        <v>0</v>
      </c>
      <c r="AD23" s="56">
        <v>0</v>
      </c>
      <c r="AE23" s="56">
        <v>0</v>
      </c>
      <c r="AF23" s="56">
        <v>0</v>
      </c>
      <c r="AG23" s="56">
        <v>0</v>
      </c>
      <c r="AH23" s="56">
        <v>0</v>
      </c>
      <c r="AI23" s="56">
        <v>0</v>
      </c>
      <c r="AJ23" s="56">
        <v>0</v>
      </c>
      <c r="AK23" s="56">
        <v>0</v>
      </c>
      <c r="AL23" s="56">
        <v>0</v>
      </c>
    </row>
    <row r="24" spans="1:38" ht="31.5">
      <c r="A24" s="52" t="s">
        <v>75</v>
      </c>
      <c r="B24" s="53" t="s">
        <v>76</v>
      </c>
      <c r="C24" s="52" t="s">
        <v>58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56">
        <v>0</v>
      </c>
      <c r="X24" s="56">
        <v>0</v>
      </c>
      <c r="Y24" s="56">
        <v>0</v>
      </c>
      <c r="Z24" s="56">
        <v>0</v>
      </c>
      <c r="AA24" s="56">
        <v>0</v>
      </c>
      <c r="AB24" s="56">
        <v>0</v>
      </c>
      <c r="AC24" s="56">
        <v>0</v>
      </c>
      <c r="AD24" s="56">
        <v>0</v>
      </c>
      <c r="AE24" s="56">
        <v>0</v>
      </c>
      <c r="AF24" s="56">
        <v>0</v>
      </c>
      <c r="AG24" s="56">
        <v>0</v>
      </c>
      <c r="AH24" s="56">
        <v>0</v>
      </c>
      <c r="AI24" s="56">
        <v>0</v>
      </c>
      <c r="AJ24" s="56">
        <v>0</v>
      </c>
      <c r="AK24" s="56">
        <v>0</v>
      </c>
      <c r="AL24" s="56">
        <v>0</v>
      </c>
    </row>
    <row r="25" spans="1:38" ht="31.5">
      <c r="A25" s="52" t="s">
        <v>77</v>
      </c>
      <c r="B25" s="53" t="s">
        <v>78</v>
      </c>
      <c r="C25" s="52" t="s">
        <v>58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0</v>
      </c>
      <c r="T25" s="56">
        <v>0</v>
      </c>
      <c r="U25" s="56">
        <v>0</v>
      </c>
      <c r="V25" s="56">
        <v>0</v>
      </c>
      <c r="W25" s="56">
        <v>0</v>
      </c>
      <c r="X25" s="56">
        <v>0</v>
      </c>
      <c r="Y25" s="56">
        <v>0</v>
      </c>
      <c r="Z25" s="56">
        <v>0</v>
      </c>
      <c r="AA25" s="56">
        <v>0</v>
      </c>
      <c r="AB25" s="56">
        <v>0</v>
      </c>
      <c r="AC25" s="56">
        <v>0</v>
      </c>
      <c r="AD25" s="56">
        <v>0</v>
      </c>
      <c r="AE25" s="56">
        <v>0</v>
      </c>
      <c r="AF25" s="56">
        <v>0</v>
      </c>
      <c r="AG25" s="56">
        <v>0</v>
      </c>
      <c r="AH25" s="56">
        <v>0</v>
      </c>
      <c r="AI25" s="56">
        <v>0</v>
      </c>
      <c r="AJ25" s="56">
        <v>0</v>
      </c>
      <c r="AK25" s="56">
        <v>0</v>
      </c>
      <c r="AL25" s="56">
        <v>0</v>
      </c>
    </row>
    <row r="26" spans="1:38" ht="31.5">
      <c r="A26" s="52" t="s">
        <v>79</v>
      </c>
      <c r="B26" s="53" t="s">
        <v>80</v>
      </c>
      <c r="C26" s="52" t="s">
        <v>58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0</v>
      </c>
      <c r="U26" s="56">
        <v>0</v>
      </c>
      <c r="V26" s="56">
        <v>0</v>
      </c>
      <c r="W26" s="56">
        <v>0</v>
      </c>
      <c r="X26" s="56">
        <v>0</v>
      </c>
      <c r="Y26" s="56">
        <v>0</v>
      </c>
      <c r="Z26" s="56">
        <v>0</v>
      </c>
      <c r="AA26" s="56">
        <v>0</v>
      </c>
      <c r="AB26" s="56">
        <v>0</v>
      </c>
      <c r="AC26" s="56">
        <v>0</v>
      </c>
      <c r="AD26" s="56">
        <v>0</v>
      </c>
      <c r="AE26" s="56">
        <v>0</v>
      </c>
      <c r="AF26" s="56">
        <v>0</v>
      </c>
      <c r="AG26" s="56">
        <v>0</v>
      </c>
      <c r="AH26" s="56">
        <v>0</v>
      </c>
      <c r="AI26" s="56">
        <v>0</v>
      </c>
      <c r="AJ26" s="56">
        <v>0</v>
      </c>
      <c r="AK26" s="56">
        <v>0</v>
      </c>
      <c r="AL26" s="56">
        <v>0</v>
      </c>
    </row>
    <row r="27" spans="1:38" ht="31.5">
      <c r="A27" s="52" t="s">
        <v>81</v>
      </c>
      <c r="B27" s="53" t="s">
        <v>82</v>
      </c>
      <c r="C27" s="52" t="s">
        <v>58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56">
        <v>0</v>
      </c>
      <c r="T27" s="56">
        <v>0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  <c r="Z27" s="56">
        <v>0</v>
      </c>
      <c r="AA27" s="56">
        <v>0</v>
      </c>
      <c r="AB27" s="56">
        <v>0</v>
      </c>
      <c r="AC27" s="56">
        <v>0</v>
      </c>
      <c r="AD27" s="56">
        <v>0</v>
      </c>
      <c r="AE27" s="56">
        <v>0</v>
      </c>
      <c r="AF27" s="56">
        <v>0</v>
      </c>
      <c r="AG27" s="56">
        <v>0</v>
      </c>
      <c r="AH27" s="56">
        <v>0</v>
      </c>
      <c r="AI27" s="56">
        <v>0</v>
      </c>
      <c r="AJ27" s="56">
        <v>0</v>
      </c>
      <c r="AK27" s="56">
        <v>0</v>
      </c>
      <c r="AL27" s="56">
        <v>0</v>
      </c>
    </row>
    <row r="28" spans="1:38" ht="31.5">
      <c r="A28" s="52" t="s">
        <v>83</v>
      </c>
      <c r="B28" s="53" t="s">
        <v>84</v>
      </c>
      <c r="C28" s="52" t="s">
        <v>85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56">
        <v>0</v>
      </c>
      <c r="X28" s="56">
        <v>0</v>
      </c>
      <c r="Y28" s="56">
        <v>0</v>
      </c>
      <c r="Z28" s="56">
        <v>0</v>
      </c>
      <c r="AA28" s="56">
        <v>0</v>
      </c>
      <c r="AB28" s="56">
        <v>0</v>
      </c>
      <c r="AC28" s="56">
        <v>0</v>
      </c>
      <c r="AD28" s="56">
        <v>0</v>
      </c>
      <c r="AE28" s="56">
        <v>0</v>
      </c>
      <c r="AF28" s="56">
        <v>0</v>
      </c>
      <c r="AG28" s="56">
        <v>0</v>
      </c>
      <c r="AH28" s="56">
        <v>0</v>
      </c>
      <c r="AI28" s="56">
        <v>0</v>
      </c>
      <c r="AJ28" s="56">
        <v>0</v>
      </c>
      <c r="AK28" s="56">
        <v>0</v>
      </c>
      <c r="AL28" s="56">
        <v>0</v>
      </c>
    </row>
    <row r="29" spans="1:38" ht="47.25">
      <c r="A29" s="52" t="s">
        <v>86</v>
      </c>
      <c r="B29" s="103" t="s">
        <v>87</v>
      </c>
      <c r="C29" s="52" t="s">
        <v>58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56">
        <v>0</v>
      </c>
      <c r="U29" s="56">
        <v>0</v>
      </c>
      <c r="V29" s="56">
        <v>0</v>
      </c>
      <c r="W29" s="56">
        <v>0</v>
      </c>
      <c r="X29" s="56">
        <v>0</v>
      </c>
      <c r="Y29" s="56">
        <v>0</v>
      </c>
      <c r="Z29" s="56">
        <v>0</v>
      </c>
      <c r="AA29" s="56">
        <v>0</v>
      </c>
      <c r="AB29" s="56">
        <v>0</v>
      </c>
      <c r="AC29" s="56">
        <v>0</v>
      </c>
      <c r="AD29" s="56">
        <v>0</v>
      </c>
      <c r="AE29" s="56">
        <v>0</v>
      </c>
      <c r="AF29" s="56">
        <v>0</v>
      </c>
      <c r="AG29" s="56">
        <v>0</v>
      </c>
      <c r="AH29" s="56">
        <v>0</v>
      </c>
      <c r="AI29" s="56">
        <v>0</v>
      </c>
      <c r="AJ29" s="56">
        <v>0</v>
      </c>
      <c r="AK29" s="56">
        <v>0</v>
      </c>
      <c r="AL29" s="56">
        <v>0</v>
      </c>
    </row>
    <row r="30" spans="1:38" ht="31.5">
      <c r="A30" s="52" t="s">
        <v>88</v>
      </c>
      <c r="B30" s="53" t="s">
        <v>89</v>
      </c>
      <c r="C30" s="52" t="s">
        <v>58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6">
        <v>0</v>
      </c>
      <c r="S30" s="56">
        <v>0</v>
      </c>
      <c r="T30" s="56">
        <v>0</v>
      </c>
      <c r="U30" s="56">
        <v>0</v>
      </c>
      <c r="V30" s="56">
        <v>0</v>
      </c>
      <c r="W30" s="56">
        <v>0</v>
      </c>
      <c r="X30" s="56">
        <v>0</v>
      </c>
      <c r="Y30" s="56">
        <v>0</v>
      </c>
      <c r="Z30" s="56">
        <v>0</v>
      </c>
      <c r="AA30" s="56">
        <v>0</v>
      </c>
      <c r="AB30" s="56">
        <v>0</v>
      </c>
      <c r="AC30" s="56">
        <v>0</v>
      </c>
      <c r="AD30" s="56">
        <v>0</v>
      </c>
      <c r="AE30" s="56">
        <v>0</v>
      </c>
      <c r="AF30" s="56">
        <v>0</v>
      </c>
      <c r="AG30" s="56">
        <v>0</v>
      </c>
      <c r="AH30" s="56">
        <v>0</v>
      </c>
      <c r="AI30" s="56">
        <v>0</v>
      </c>
      <c r="AJ30" s="56">
        <v>0</v>
      </c>
      <c r="AK30" s="56">
        <v>0</v>
      </c>
      <c r="AL30" s="56">
        <v>0</v>
      </c>
    </row>
    <row r="31" spans="1:38" ht="31.5">
      <c r="A31" s="52" t="s">
        <v>90</v>
      </c>
      <c r="B31" s="53" t="s">
        <v>91</v>
      </c>
      <c r="C31" s="52" t="s">
        <v>58</v>
      </c>
      <c r="D31" s="56">
        <v>0</v>
      </c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56">
        <v>0</v>
      </c>
      <c r="R31" s="56">
        <v>0</v>
      </c>
      <c r="S31" s="56">
        <v>0</v>
      </c>
      <c r="T31" s="56">
        <v>0</v>
      </c>
      <c r="U31" s="56">
        <v>0</v>
      </c>
      <c r="V31" s="56">
        <v>0</v>
      </c>
      <c r="W31" s="56">
        <v>0</v>
      </c>
      <c r="X31" s="56">
        <v>0</v>
      </c>
      <c r="Y31" s="56">
        <v>0</v>
      </c>
      <c r="Z31" s="56">
        <v>0</v>
      </c>
      <c r="AA31" s="56">
        <v>0</v>
      </c>
      <c r="AB31" s="56">
        <v>0</v>
      </c>
      <c r="AC31" s="56">
        <v>0</v>
      </c>
      <c r="AD31" s="56">
        <v>0</v>
      </c>
      <c r="AE31" s="56">
        <v>0</v>
      </c>
      <c r="AF31" s="56">
        <v>0</v>
      </c>
      <c r="AG31" s="56">
        <v>0</v>
      </c>
      <c r="AH31" s="56">
        <v>0</v>
      </c>
      <c r="AI31" s="56">
        <v>0</v>
      </c>
      <c r="AJ31" s="56">
        <v>0</v>
      </c>
      <c r="AK31" s="56">
        <v>0</v>
      </c>
      <c r="AL31" s="56">
        <v>0</v>
      </c>
    </row>
    <row r="32" spans="1:38" ht="31.5">
      <c r="A32" s="52" t="s">
        <v>92</v>
      </c>
      <c r="B32" s="53" t="s">
        <v>93</v>
      </c>
      <c r="C32" s="52" t="s">
        <v>58</v>
      </c>
      <c r="D32" s="56">
        <v>0</v>
      </c>
      <c r="E32" s="56">
        <v>0</v>
      </c>
      <c r="F32" s="56">
        <v>0</v>
      </c>
      <c r="G32" s="56">
        <v>0</v>
      </c>
      <c r="H32" s="56">
        <v>0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  <c r="Q32" s="56">
        <v>0</v>
      </c>
      <c r="R32" s="56">
        <v>0</v>
      </c>
      <c r="S32" s="56">
        <v>0</v>
      </c>
      <c r="T32" s="56">
        <v>0</v>
      </c>
      <c r="U32" s="56">
        <v>0</v>
      </c>
      <c r="V32" s="56">
        <v>0</v>
      </c>
      <c r="W32" s="56">
        <v>0</v>
      </c>
      <c r="X32" s="56">
        <v>0</v>
      </c>
      <c r="Y32" s="56">
        <v>0</v>
      </c>
      <c r="Z32" s="56">
        <v>0</v>
      </c>
      <c r="AA32" s="56">
        <v>0</v>
      </c>
      <c r="AB32" s="56">
        <v>0</v>
      </c>
      <c r="AC32" s="56">
        <v>0</v>
      </c>
      <c r="AD32" s="56">
        <v>0</v>
      </c>
      <c r="AE32" s="56">
        <v>0</v>
      </c>
      <c r="AF32" s="56">
        <v>0</v>
      </c>
      <c r="AG32" s="56">
        <v>0</v>
      </c>
      <c r="AH32" s="56">
        <v>0</v>
      </c>
      <c r="AI32" s="56">
        <v>0</v>
      </c>
      <c r="AJ32" s="56">
        <v>0</v>
      </c>
      <c r="AK32" s="56">
        <v>0</v>
      </c>
      <c r="AL32" s="56">
        <v>0</v>
      </c>
    </row>
    <row r="33" spans="1:38" ht="63">
      <c r="A33" s="52" t="s">
        <v>92</v>
      </c>
      <c r="B33" s="53" t="s">
        <v>94</v>
      </c>
      <c r="C33" s="52" t="s">
        <v>58</v>
      </c>
      <c r="D33" s="56">
        <v>0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  <c r="P33" s="56">
        <v>0</v>
      </c>
      <c r="Q33" s="56">
        <v>0</v>
      </c>
      <c r="R33" s="56">
        <v>0</v>
      </c>
      <c r="S33" s="56">
        <v>0</v>
      </c>
      <c r="T33" s="56">
        <v>0</v>
      </c>
      <c r="U33" s="56">
        <v>0</v>
      </c>
      <c r="V33" s="56">
        <v>0</v>
      </c>
      <c r="W33" s="56">
        <v>0</v>
      </c>
      <c r="X33" s="56">
        <v>0</v>
      </c>
      <c r="Y33" s="56">
        <v>0</v>
      </c>
      <c r="Z33" s="56">
        <v>0</v>
      </c>
      <c r="AA33" s="56">
        <v>0</v>
      </c>
      <c r="AB33" s="56">
        <v>0</v>
      </c>
      <c r="AC33" s="56">
        <v>0</v>
      </c>
      <c r="AD33" s="56">
        <v>0</v>
      </c>
      <c r="AE33" s="56">
        <v>0</v>
      </c>
      <c r="AF33" s="56">
        <v>0</v>
      </c>
      <c r="AG33" s="56">
        <v>0</v>
      </c>
      <c r="AH33" s="56">
        <v>0</v>
      </c>
      <c r="AI33" s="56">
        <v>0</v>
      </c>
      <c r="AJ33" s="56">
        <v>0</v>
      </c>
      <c r="AK33" s="56">
        <v>0</v>
      </c>
      <c r="AL33" s="56">
        <v>0</v>
      </c>
    </row>
    <row r="34" spans="1:38" ht="47.25">
      <c r="A34" s="52" t="s">
        <v>92</v>
      </c>
      <c r="B34" s="53" t="s">
        <v>95</v>
      </c>
      <c r="C34" s="52" t="s">
        <v>58</v>
      </c>
      <c r="D34" s="56">
        <v>0</v>
      </c>
      <c r="E34" s="56">
        <v>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6">
        <v>0</v>
      </c>
      <c r="Q34" s="56">
        <v>0</v>
      </c>
      <c r="R34" s="56">
        <v>0</v>
      </c>
      <c r="S34" s="56">
        <v>0</v>
      </c>
      <c r="T34" s="56">
        <v>0</v>
      </c>
      <c r="U34" s="56">
        <v>0</v>
      </c>
      <c r="V34" s="56">
        <v>0</v>
      </c>
      <c r="W34" s="56">
        <v>0</v>
      </c>
      <c r="X34" s="56">
        <v>0</v>
      </c>
      <c r="Y34" s="56">
        <v>0</v>
      </c>
      <c r="Z34" s="56">
        <v>0</v>
      </c>
      <c r="AA34" s="56">
        <v>0</v>
      </c>
      <c r="AB34" s="56">
        <v>0</v>
      </c>
      <c r="AC34" s="56">
        <v>0</v>
      </c>
      <c r="AD34" s="56">
        <v>0</v>
      </c>
      <c r="AE34" s="56">
        <v>0</v>
      </c>
      <c r="AF34" s="56">
        <v>0</v>
      </c>
      <c r="AG34" s="56">
        <v>0</v>
      </c>
      <c r="AH34" s="56">
        <v>0</v>
      </c>
      <c r="AI34" s="56">
        <v>0</v>
      </c>
      <c r="AJ34" s="56">
        <v>0</v>
      </c>
      <c r="AK34" s="56">
        <v>0</v>
      </c>
      <c r="AL34" s="56">
        <v>0</v>
      </c>
    </row>
    <row r="35" spans="1:38" ht="63">
      <c r="A35" s="52" t="s">
        <v>92</v>
      </c>
      <c r="B35" s="53" t="s">
        <v>96</v>
      </c>
      <c r="C35" s="52" t="s">
        <v>58</v>
      </c>
      <c r="D35" s="56">
        <v>0</v>
      </c>
      <c r="E35" s="56">
        <v>0</v>
      </c>
      <c r="F35" s="56">
        <v>0</v>
      </c>
      <c r="G35" s="56">
        <v>0</v>
      </c>
      <c r="H35" s="56">
        <v>0</v>
      </c>
      <c r="I35" s="56">
        <v>0</v>
      </c>
      <c r="J35" s="56">
        <v>0</v>
      </c>
      <c r="K35" s="56">
        <v>0</v>
      </c>
      <c r="L35" s="56">
        <v>0</v>
      </c>
      <c r="M35" s="56">
        <v>0</v>
      </c>
      <c r="N35" s="56">
        <v>0</v>
      </c>
      <c r="O35" s="56">
        <v>0</v>
      </c>
      <c r="P35" s="56">
        <v>0</v>
      </c>
      <c r="Q35" s="56">
        <v>0</v>
      </c>
      <c r="R35" s="56">
        <v>0</v>
      </c>
      <c r="S35" s="56">
        <v>0</v>
      </c>
      <c r="T35" s="56">
        <v>0</v>
      </c>
      <c r="U35" s="56">
        <v>0</v>
      </c>
      <c r="V35" s="56">
        <v>0</v>
      </c>
      <c r="W35" s="56">
        <v>0</v>
      </c>
      <c r="X35" s="56">
        <v>0</v>
      </c>
      <c r="Y35" s="56">
        <v>0</v>
      </c>
      <c r="Z35" s="56">
        <v>0</v>
      </c>
      <c r="AA35" s="56">
        <v>0</v>
      </c>
      <c r="AB35" s="56">
        <v>0</v>
      </c>
      <c r="AC35" s="56">
        <v>0</v>
      </c>
      <c r="AD35" s="56">
        <v>0</v>
      </c>
      <c r="AE35" s="56">
        <v>0</v>
      </c>
      <c r="AF35" s="56">
        <v>0</v>
      </c>
      <c r="AG35" s="56">
        <v>0</v>
      </c>
      <c r="AH35" s="56">
        <v>0</v>
      </c>
      <c r="AI35" s="56">
        <v>0</v>
      </c>
      <c r="AJ35" s="56">
        <v>0</v>
      </c>
      <c r="AK35" s="56">
        <v>0</v>
      </c>
      <c r="AL35" s="56">
        <v>0</v>
      </c>
    </row>
    <row r="36" spans="1:38" ht="31.5">
      <c r="A36" s="91" t="s">
        <v>97</v>
      </c>
      <c r="B36" s="53" t="s">
        <v>93</v>
      </c>
      <c r="C36" s="91" t="s">
        <v>58</v>
      </c>
      <c r="D36" s="56">
        <v>0</v>
      </c>
      <c r="E36" s="154">
        <v>0</v>
      </c>
      <c r="F36" s="56">
        <v>0</v>
      </c>
      <c r="G36" s="154">
        <v>0</v>
      </c>
      <c r="H36" s="56">
        <v>0</v>
      </c>
      <c r="I36" s="154">
        <v>0</v>
      </c>
      <c r="J36" s="56">
        <v>0</v>
      </c>
      <c r="K36" s="154">
        <v>0</v>
      </c>
      <c r="L36" s="56">
        <v>0</v>
      </c>
      <c r="M36" s="154">
        <v>0</v>
      </c>
      <c r="N36" s="56">
        <v>0</v>
      </c>
      <c r="O36" s="154">
        <v>0</v>
      </c>
      <c r="P36" s="56">
        <v>0</v>
      </c>
      <c r="Q36" s="154">
        <v>0</v>
      </c>
      <c r="R36" s="56">
        <v>0</v>
      </c>
      <c r="S36" s="154">
        <v>0</v>
      </c>
      <c r="T36" s="56">
        <v>0</v>
      </c>
      <c r="U36" s="154">
        <v>0</v>
      </c>
      <c r="V36" s="56">
        <v>0</v>
      </c>
      <c r="W36" s="154">
        <v>0</v>
      </c>
      <c r="X36" s="56">
        <v>0</v>
      </c>
      <c r="Y36" s="154">
        <v>0</v>
      </c>
      <c r="Z36" s="56">
        <v>0</v>
      </c>
      <c r="AA36" s="154">
        <v>0</v>
      </c>
      <c r="AB36" s="56">
        <v>0</v>
      </c>
      <c r="AC36" s="154">
        <v>0</v>
      </c>
      <c r="AD36" s="56">
        <v>0</v>
      </c>
      <c r="AE36" s="154">
        <v>0</v>
      </c>
      <c r="AF36" s="56">
        <v>0</v>
      </c>
      <c r="AG36" s="154">
        <v>0</v>
      </c>
      <c r="AH36" s="56">
        <v>0</v>
      </c>
      <c r="AI36" s="154">
        <v>0</v>
      </c>
      <c r="AJ36" s="56">
        <v>0</v>
      </c>
      <c r="AK36" s="154">
        <v>0</v>
      </c>
      <c r="AL36" s="56">
        <v>0</v>
      </c>
    </row>
    <row r="37" spans="1:38" ht="63">
      <c r="A37" s="52" t="s">
        <v>97</v>
      </c>
      <c r="B37" s="53" t="s">
        <v>94</v>
      </c>
      <c r="C37" s="52" t="s">
        <v>58</v>
      </c>
      <c r="D37" s="56">
        <v>0</v>
      </c>
      <c r="E37" s="56">
        <v>0</v>
      </c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0</v>
      </c>
      <c r="P37" s="56">
        <v>0</v>
      </c>
      <c r="Q37" s="56">
        <v>0</v>
      </c>
      <c r="R37" s="56">
        <v>0</v>
      </c>
      <c r="S37" s="56">
        <v>0</v>
      </c>
      <c r="T37" s="56">
        <v>0</v>
      </c>
      <c r="U37" s="56">
        <v>0</v>
      </c>
      <c r="V37" s="56">
        <v>0</v>
      </c>
      <c r="W37" s="56">
        <v>0</v>
      </c>
      <c r="X37" s="56">
        <v>0</v>
      </c>
      <c r="Y37" s="56">
        <v>0</v>
      </c>
      <c r="Z37" s="56">
        <v>0</v>
      </c>
      <c r="AA37" s="56">
        <v>0</v>
      </c>
      <c r="AB37" s="56">
        <v>0</v>
      </c>
      <c r="AC37" s="56">
        <v>0</v>
      </c>
      <c r="AD37" s="56">
        <v>0</v>
      </c>
      <c r="AE37" s="56">
        <v>0</v>
      </c>
      <c r="AF37" s="56">
        <v>0</v>
      </c>
      <c r="AG37" s="56">
        <v>0</v>
      </c>
      <c r="AH37" s="56">
        <v>0</v>
      </c>
      <c r="AI37" s="56">
        <v>0</v>
      </c>
      <c r="AJ37" s="56">
        <v>0</v>
      </c>
      <c r="AK37" s="56">
        <v>0</v>
      </c>
      <c r="AL37" s="56">
        <v>0</v>
      </c>
    </row>
    <row r="38" spans="1:38" ht="47.25">
      <c r="A38" s="52" t="s">
        <v>97</v>
      </c>
      <c r="B38" s="53" t="s">
        <v>95</v>
      </c>
      <c r="C38" s="52" t="s">
        <v>58</v>
      </c>
      <c r="D38" s="56">
        <v>0</v>
      </c>
      <c r="E38" s="56">
        <v>0</v>
      </c>
      <c r="F38" s="56">
        <v>0</v>
      </c>
      <c r="G38" s="56">
        <v>0</v>
      </c>
      <c r="H38" s="56">
        <v>0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  <c r="R38" s="56">
        <v>0</v>
      </c>
      <c r="S38" s="56">
        <v>0</v>
      </c>
      <c r="T38" s="56">
        <v>0</v>
      </c>
      <c r="U38" s="56">
        <v>0</v>
      </c>
      <c r="V38" s="56">
        <v>0</v>
      </c>
      <c r="W38" s="56">
        <v>0</v>
      </c>
      <c r="X38" s="56">
        <v>0</v>
      </c>
      <c r="Y38" s="56">
        <v>0</v>
      </c>
      <c r="Z38" s="56">
        <v>0</v>
      </c>
      <c r="AA38" s="56">
        <v>0</v>
      </c>
      <c r="AB38" s="56">
        <v>0</v>
      </c>
      <c r="AC38" s="56">
        <v>0</v>
      </c>
      <c r="AD38" s="56">
        <v>0</v>
      </c>
      <c r="AE38" s="56">
        <v>0</v>
      </c>
      <c r="AF38" s="56">
        <v>0</v>
      </c>
      <c r="AG38" s="56">
        <v>0</v>
      </c>
      <c r="AH38" s="56">
        <v>0</v>
      </c>
      <c r="AI38" s="56">
        <v>0</v>
      </c>
      <c r="AJ38" s="56">
        <v>0</v>
      </c>
      <c r="AK38" s="56">
        <v>0</v>
      </c>
      <c r="AL38" s="56">
        <v>0</v>
      </c>
    </row>
    <row r="39" spans="1:38" ht="63">
      <c r="A39" s="52" t="s">
        <v>97</v>
      </c>
      <c r="B39" s="53" t="s">
        <v>98</v>
      </c>
      <c r="C39" s="52" t="s">
        <v>58</v>
      </c>
      <c r="D39" s="56">
        <v>0</v>
      </c>
      <c r="E39" s="56">
        <v>0</v>
      </c>
      <c r="F39" s="56">
        <v>0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  <c r="P39" s="56">
        <v>0</v>
      </c>
      <c r="Q39" s="56">
        <v>0</v>
      </c>
      <c r="R39" s="56">
        <v>0</v>
      </c>
      <c r="S39" s="56">
        <v>0</v>
      </c>
      <c r="T39" s="56">
        <v>0</v>
      </c>
      <c r="U39" s="56">
        <v>0</v>
      </c>
      <c r="V39" s="56">
        <v>0</v>
      </c>
      <c r="W39" s="56">
        <v>0</v>
      </c>
      <c r="X39" s="56">
        <v>0</v>
      </c>
      <c r="Y39" s="56">
        <v>0</v>
      </c>
      <c r="Z39" s="56">
        <v>0</v>
      </c>
      <c r="AA39" s="56">
        <v>0</v>
      </c>
      <c r="AB39" s="56">
        <v>0</v>
      </c>
      <c r="AC39" s="56">
        <v>0</v>
      </c>
      <c r="AD39" s="56">
        <v>0</v>
      </c>
      <c r="AE39" s="56">
        <v>0</v>
      </c>
      <c r="AF39" s="56">
        <v>0</v>
      </c>
      <c r="AG39" s="56">
        <v>0</v>
      </c>
      <c r="AH39" s="56">
        <v>0</v>
      </c>
      <c r="AI39" s="56">
        <v>0</v>
      </c>
      <c r="AJ39" s="56">
        <v>0</v>
      </c>
      <c r="AK39" s="56">
        <v>0</v>
      </c>
      <c r="AL39" s="56">
        <v>0</v>
      </c>
    </row>
    <row r="40" spans="1:38" ht="47.25">
      <c r="A40" s="52" t="s">
        <v>99</v>
      </c>
      <c r="B40" s="53" t="s">
        <v>100</v>
      </c>
      <c r="C40" s="52" t="s">
        <v>58</v>
      </c>
      <c r="D40" s="56">
        <v>0</v>
      </c>
      <c r="E40" s="56">
        <v>0</v>
      </c>
      <c r="F40" s="56">
        <v>0</v>
      </c>
      <c r="G40" s="56">
        <v>0</v>
      </c>
      <c r="H40" s="56">
        <v>0</v>
      </c>
      <c r="I40" s="56">
        <v>0</v>
      </c>
      <c r="J40" s="56">
        <v>0</v>
      </c>
      <c r="K40" s="56">
        <v>0</v>
      </c>
      <c r="L40" s="56">
        <v>0</v>
      </c>
      <c r="M40" s="56">
        <v>0</v>
      </c>
      <c r="N40" s="56">
        <v>0</v>
      </c>
      <c r="O40" s="56">
        <v>0</v>
      </c>
      <c r="P40" s="56">
        <v>0</v>
      </c>
      <c r="Q40" s="56">
        <v>0</v>
      </c>
      <c r="R40" s="56">
        <v>0</v>
      </c>
      <c r="S40" s="56">
        <v>0</v>
      </c>
      <c r="T40" s="56">
        <v>0</v>
      </c>
      <c r="U40" s="56">
        <v>0</v>
      </c>
      <c r="V40" s="56">
        <v>0</v>
      </c>
      <c r="W40" s="56">
        <v>0</v>
      </c>
      <c r="X40" s="56">
        <v>0</v>
      </c>
      <c r="Y40" s="56">
        <v>0</v>
      </c>
      <c r="Z40" s="56">
        <v>0</v>
      </c>
      <c r="AA40" s="56">
        <v>0</v>
      </c>
      <c r="AB40" s="56">
        <v>0</v>
      </c>
      <c r="AC40" s="56">
        <v>0</v>
      </c>
      <c r="AD40" s="56">
        <v>0</v>
      </c>
      <c r="AE40" s="56">
        <v>0</v>
      </c>
      <c r="AF40" s="56">
        <v>0</v>
      </c>
      <c r="AG40" s="56">
        <v>0</v>
      </c>
      <c r="AH40" s="56">
        <v>0</v>
      </c>
      <c r="AI40" s="56">
        <v>0</v>
      </c>
      <c r="AJ40" s="56">
        <v>0</v>
      </c>
      <c r="AK40" s="56">
        <v>0</v>
      </c>
      <c r="AL40" s="56">
        <v>0</v>
      </c>
    </row>
    <row r="41" spans="1:38" ht="47.25">
      <c r="A41" s="52" t="s">
        <v>101</v>
      </c>
      <c r="B41" s="53" t="s">
        <v>102</v>
      </c>
      <c r="C41" s="52" t="s">
        <v>58</v>
      </c>
      <c r="D41" s="56">
        <v>0</v>
      </c>
      <c r="E41" s="56">
        <v>0</v>
      </c>
      <c r="F41" s="56">
        <v>0</v>
      </c>
      <c r="G41" s="56">
        <v>0</v>
      </c>
      <c r="H41" s="56">
        <v>0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6">
        <v>0</v>
      </c>
      <c r="Q41" s="56">
        <v>0</v>
      </c>
      <c r="R41" s="56">
        <v>0</v>
      </c>
      <c r="S41" s="56">
        <v>0</v>
      </c>
      <c r="T41" s="56">
        <v>0</v>
      </c>
      <c r="U41" s="56">
        <v>0</v>
      </c>
      <c r="V41" s="56">
        <v>0</v>
      </c>
      <c r="W41" s="56">
        <v>0</v>
      </c>
      <c r="X41" s="56">
        <v>0</v>
      </c>
      <c r="Y41" s="56">
        <v>0</v>
      </c>
      <c r="Z41" s="56">
        <v>0</v>
      </c>
      <c r="AA41" s="56">
        <v>0</v>
      </c>
      <c r="AB41" s="56">
        <v>0</v>
      </c>
      <c r="AC41" s="56">
        <v>0</v>
      </c>
      <c r="AD41" s="56">
        <v>0</v>
      </c>
      <c r="AE41" s="56">
        <v>0</v>
      </c>
      <c r="AF41" s="56">
        <v>0</v>
      </c>
      <c r="AG41" s="56">
        <v>0</v>
      </c>
      <c r="AH41" s="56">
        <v>0</v>
      </c>
      <c r="AI41" s="56">
        <v>0</v>
      </c>
      <c r="AJ41" s="56">
        <v>0</v>
      </c>
      <c r="AK41" s="56">
        <v>0</v>
      </c>
      <c r="AL41" s="56">
        <v>0</v>
      </c>
    </row>
    <row r="42" spans="1:38" ht="47.25">
      <c r="A42" s="52" t="s">
        <v>103</v>
      </c>
      <c r="B42" s="53" t="s">
        <v>104</v>
      </c>
      <c r="C42" s="52" t="s">
        <v>58</v>
      </c>
      <c r="D42" s="56">
        <v>0</v>
      </c>
      <c r="E42" s="56">
        <v>0</v>
      </c>
      <c r="F42" s="56">
        <v>0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56">
        <v>0</v>
      </c>
      <c r="R42" s="56">
        <v>0</v>
      </c>
      <c r="S42" s="56">
        <v>0</v>
      </c>
      <c r="T42" s="56">
        <v>0</v>
      </c>
      <c r="U42" s="56">
        <v>0</v>
      </c>
      <c r="V42" s="56">
        <v>0</v>
      </c>
      <c r="W42" s="56">
        <v>0</v>
      </c>
      <c r="X42" s="56">
        <v>0</v>
      </c>
      <c r="Y42" s="56">
        <v>0</v>
      </c>
      <c r="Z42" s="56">
        <v>0</v>
      </c>
      <c r="AA42" s="56">
        <v>0</v>
      </c>
      <c r="AB42" s="56">
        <v>0</v>
      </c>
      <c r="AC42" s="56">
        <v>0</v>
      </c>
      <c r="AD42" s="56">
        <v>0</v>
      </c>
      <c r="AE42" s="56">
        <v>0</v>
      </c>
      <c r="AF42" s="56">
        <v>0</v>
      </c>
      <c r="AG42" s="56">
        <v>0</v>
      </c>
      <c r="AH42" s="56">
        <v>0</v>
      </c>
      <c r="AI42" s="56">
        <v>0</v>
      </c>
      <c r="AJ42" s="56">
        <v>0</v>
      </c>
      <c r="AK42" s="56">
        <v>0</v>
      </c>
      <c r="AL42" s="56">
        <v>0</v>
      </c>
    </row>
    <row r="43" spans="1:38" ht="31.5">
      <c r="A43" s="52" t="s">
        <v>105</v>
      </c>
      <c r="B43" s="53" t="s">
        <v>106</v>
      </c>
      <c r="C43" s="52" t="s">
        <v>58</v>
      </c>
      <c r="D43" s="56">
        <v>0</v>
      </c>
      <c r="E43" s="56">
        <v>0</v>
      </c>
      <c r="F43" s="56">
        <v>0</v>
      </c>
      <c r="G43" s="56">
        <v>0</v>
      </c>
      <c r="H43" s="56">
        <v>0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56">
        <v>0</v>
      </c>
      <c r="O43" s="56">
        <v>0</v>
      </c>
      <c r="P43" s="56">
        <v>0</v>
      </c>
      <c r="Q43" s="56">
        <v>0</v>
      </c>
      <c r="R43" s="56">
        <v>0</v>
      </c>
      <c r="S43" s="56">
        <v>0</v>
      </c>
      <c r="T43" s="56">
        <v>0</v>
      </c>
      <c r="U43" s="56">
        <v>0</v>
      </c>
      <c r="V43" s="56">
        <v>0</v>
      </c>
      <c r="W43" s="56">
        <v>0</v>
      </c>
      <c r="X43" s="56">
        <v>0</v>
      </c>
      <c r="Y43" s="56">
        <f>Y44+Y47+Y50+Y59</f>
        <v>0</v>
      </c>
      <c r="Z43" s="56">
        <f t="shared" ref="Z43:AL43" si="4">Z44</f>
        <v>0</v>
      </c>
      <c r="AA43" s="56">
        <f t="shared" si="4"/>
        <v>0</v>
      </c>
      <c r="AB43" s="56">
        <f t="shared" si="4"/>
        <v>0</v>
      </c>
      <c r="AC43" s="56">
        <f t="shared" si="4"/>
        <v>0</v>
      </c>
      <c r="AD43" s="56">
        <f t="shared" si="4"/>
        <v>0</v>
      </c>
      <c r="AE43" s="56">
        <f t="shared" si="4"/>
        <v>0</v>
      </c>
      <c r="AF43" s="56">
        <f t="shared" si="4"/>
        <v>0</v>
      </c>
      <c r="AG43" s="56">
        <f t="shared" si="4"/>
        <v>0</v>
      </c>
      <c r="AH43" s="56">
        <f t="shared" si="4"/>
        <v>0</v>
      </c>
      <c r="AI43" s="56">
        <f t="shared" si="4"/>
        <v>0</v>
      </c>
      <c r="AJ43" s="56">
        <f t="shared" si="4"/>
        <v>0</v>
      </c>
      <c r="AK43" s="56">
        <f t="shared" si="4"/>
        <v>0</v>
      </c>
      <c r="AL43" s="56">
        <f t="shared" si="4"/>
        <v>0</v>
      </c>
    </row>
    <row r="44" spans="1:38" ht="47.25">
      <c r="A44" s="52" t="s">
        <v>107</v>
      </c>
      <c r="B44" s="53" t="s">
        <v>108</v>
      </c>
      <c r="C44" s="52" t="s">
        <v>58</v>
      </c>
      <c r="D44" s="56">
        <v>0</v>
      </c>
      <c r="E44" s="56">
        <v>0</v>
      </c>
      <c r="F44" s="56">
        <v>0</v>
      </c>
      <c r="G44" s="56">
        <v>0</v>
      </c>
      <c r="H44" s="56">
        <v>0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6">
        <v>0</v>
      </c>
      <c r="O44" s="56">
        <v>0</v>
      </c>
      <c r="P44" s="56">
        <v>0</v>
      </c>
      <c r="Q44" s="56">
        <v>0</v>
      </c>
      <c r="R44" s="56">
        <v>0</v>
      </c>
      <c r="S44" s="56">
        <v>0</v>
      </c>
      <c r="T44" s="56">
        <v>0</v>
      </c>
      <c r="U44" s="56">
        <v>0</v>
      </c>
      <c r="V44" s="56">
        <v>0</v>
      </c>
      <c r="W44" s="56">
        <v>0</v>
      </c>
      <c r="X44" s="56">
        <v>0</v>
      </c>
      <c r="Y44" s="56">
        <f t="shared" ref="Y44:AL44" si="5">Y45+Y46</f>
        <v>0</v>
      </c>
      <c r="Z44" s="56">
        <f t="shared" si="5"/>
        <v>0</v>
      </c>
      <c r="AA44" s="56">
        <f t="shared" si="5"/>
        <v>0</v>
      </c>
      <c r="AB44" s="56">
        <f t="shared" si="5"/>
        <v>0</v>
      </c>
      <c r="AC44" s="56">
        <f t="shared" si="5"/>
        <v>0</v>
      </c>
      <c r="AD44" s="56">
        <f t="shared" si="5"/>
        <v>0</v>
      </c>
      <c r="AE44" s="56">
        <f t="shared" si="5"/>
        <v>0</v>
      </c>
      <c r="AF44" s="56">
        <f t="shared" si="5"/>
        <v>0</v>
      </c>
      <c r="AG44" s="56">
        <f t="shared" si="5"/>
        <v>0</v>
      </c>
      <c r="AH44" s="56">
        <f t="shared" si="5"/>
        <v>0</v>
      </c>
      <c r="AI44" s="56">
        <f t="shared" si="5"/>
        <v>0</v>
      </c>
      <c r="AJ44" s="56">
        <f t="shared" si="5"/>
        <v>0</v>
      </c>
      <c r="AK44" s="56">
        <f t="shared" si="5"/>
        <v>0</v>
      </c>
      <c r="AL44" s="56">
        <f t="shared" si="5"/>
        <v>0</v>
      </c>
    </row>
    <row r="45" spans="1:38">
      <c r="A45" s="52" t="s">
        <v>109</v>
      </c>
      <c r="B45" s="53" t="s">
        <v>110</v>
      </c>
      <c r="C45" s="52" t="s">
        <v>58</v>
      </c>
      <c r="D45" s="56">
        <v>0</v>
      </c>
      <c r="E45" s="56">
        <v>0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56">
        <v>0</v>
      </c>
      <c r="M45" s="56">
        <v>0</v>
      </c>
      <c r="N45" s="56">
        <v>0</v>
      </c>
      <c r="O45" s="56">
        <v>0</v>
      </c>
      <c r="P45" s="56">
        <v>0</v>
      </c>
      <c r="Q45" s="56">
        <v>0</v>
      </c>
      <c r="R45" s="56">
        <v>0</v>
      </c>
      <c r="S45" s="56">
        <v>0</v>
      </c>
      <c r="T45" s="56">
        <v>0</v>
      </c>
      <c r="U45" s="56">
        <v>0</v>
      </c>
      <c r="V45" s="56">
        <v>0</v>
      </c>
      <c r="W45" s="56">
        <v>0</v>
      </c>
      <c r="X45" s="56">
        <v>0</v>
      </c>
      <c r="Y45" s="56">
        <v>0</v>
      </c>
      <c r="Z45" s="56">
        <v>0</v>
      </c>
      <c r="AA45" s="56">
        <v>0</v>
      </c>
      <c r="AB45" s="56">
        <v>0</v>
      </c>
      <c r="AC45" s="56">
        <v>0</v>
      </c>
      <c r="AD45" s="56">
        <v>0</v>
      </c>
      <c r="AE45" s="56">
        <v>0</v>
      </c>
      <c r="AF45" s="56">
        <v>0</v>
      </c>
      <c r="AG45" s="56">
        <v>0</v>
      </c>
      <c r="AH45" s="56">
        <v>0</v>
      </c>
      <c r="AI45" s="56">
        <v>0</v>
      </c>
      <c r="AJ45" s="56">
        <v>0</v>
      </c>
      <c r="AK45" s="56">
        <v>0</v>
      </c>
      <c r="AL45" s="56">
        <v>0</v>
      </c>
    </row>
    <row r="46" spans="1:38" ht="31.5">
      <c r="A46" s="52" t="s">
        <v>111</v>
      </c>
      <c r="B46" s="53" t="s">
        <v>112</v>
      </c>
      <c r="C46" s="52" t="s">
        <v>58</v>
      </c>
      <c r="D46" s="56">
        <v>0</v>
      </c>
      <c r="E46" s="56">
        <v>0</v>
      </c>
      <c r="F46" s="56">
        <v>0</v>
      </c>
      <c r="G46" s="56">
        <v>0</v>
      </c>
      <c r="H46" s="56">
        <v>0</v>
      </c>
      <c r="I46" s="56">
        <v>0</v>
      </c>
      <c r="J46" s="56">
        <v>0</v>
      </c>
      <c r="K46" s="56">
        <v>0</v>
      </c>
      <c r="L46" s="56">
        <v>0</v>
      </c>
      <c r="M46" s="56">
        <v>0</v>
      </c>
      <c r="N46" s="56">
        <v>0</v>
      </c>
      <c r="O46" s="56">
        <v>0</v>
      </c>
      <c r="P46" s="56">
        <v>0</v>
      </c>
      <c r="Q46" s="56">
        <v>0</v>
      </c>
      <c r="R46" s="56">
        <v>0</v>
      </c>
      <c r="S46" s="56">
        <v>0</v>
      </c>
      <c r="T46" s="56">
        <v>0</v>
      </c>
      <c r="U46" s="56">
        <v>0</v>
      </c>
      <c r="V46" s="56">
        <v>0</v>
      </c>
      <c r="W46" s="56">
        <v>0</v>
      </c>
      <c r="X46" s="56">
        <v>0</v>
      </c>
      <c r="Y46" s="56">
        <v>0</v>
      </c>
      <c r="Z46" s="56">
        <v>0</v>
      </c>
      <c r="AA46" s="56">
        <v>0</v>
      </c>
      <c r="AB46" s="56">
        <v>0</v>
      </c>
      <c r="AC46" s="56">
        <v>0</v>
      </c>
      <c r="AD46" s="56">
        <v>0</v>
      </c>
      <c r="AE46" s="56">
        <v>0</v>
      </c>
      <c r="AF46" s="56">
        <v>0</v>
      </c>
      <c r="AG46" s="56">
        <v>0</v>
      </c>
      <c r="AH46" s="56">
        <v>0</v>
      </c>
      <c r="AI46" s="56">
        <v>0</v>
      </c>
      <c r="AJ46" s="56">
        <v>0</v>
      </c>
      <c r="AK46" s="56">
        <v>0</v>
      </c>
      <c r="AL46" s="56">
        <v>0</v>
      </c>
    </row>
    <row r="47" spans="1:38" ht="31.5">
      <c r="A47" s="52" t="s">
        <v>113</v>
      </c>
      <c r="B47" s="53" t="s">
        <v>114</v>
      </c>
      <c r="C47" s="52" t="s">
        <v>58</v>
      </c>
      <c r="D47" s="56">
        <v>0</v>
      </c>
      <c r="E47" s="56">
        <v>0</v>
      </c>
      <c r="F47" s="56">
        <v>0</v>
      </c>
      <c r="G47" s="56">
        <v>0</v>
      </c>
      <c r="H47" s="56">
        <v>0</v>
      </c>
      <c r="I47" s="56">
        <v>0</v>
      </c>
      <c r="J47" s="56">
        <v>0</v>
      </c>
      <c r="K47" s="56">
        <v>0</v>
      </c>
      <c r="L47" s="56">
        <v>0</v>
      </c>
      <c r="M47" s="56">
        <v>0</v>
      </c>
      <c r="N47" s="56">
        <v>0</v>
      </c>
      <c r="O47" s="56">
        <v>0</v>
      </c>
      <c r="P47" s="56">
        <v>0</v>
      </c>
      <c r="Q47" s="56">
        <v>0</v>
      </c>
      <c r="R47" s="56">
        <v>0</v>
      </c>
      <c r="S47" s="56">
        <v>0</v>
      </c>
      <c r="T47" s="56">
        <v>0</v>
      </c>
      <c r="U47" s="56">
        <v>0</v>
      </c>
      <c r="V47" s="56">
        <v>0</v>
      </c>
      <c r="W47" s="56">
        <v>0</v>
      </c>
      <c r="X47" s="56">
        <v>0</v>
      </c>
      <c r="Y47" s="56">
        <v>0</v>
      </c>
      <c r="Z47" s="56">
        <f t="shared" ref="Z47:AL47" si="6">Z48</f>
        <v>0</v>
      </c>
      <c r="AA47" s="56">
        <f t="shared" si="6"/>
        <v>0</v>
      </c>
      <c r="AB47" s="56">
        <f t="shared" si="6"/>
        <v>0</v>
      </c>
      <c r="AC47" s="56">
        <f t="shared" si="6"/>
        <v>0</v>
      </c>
      <c r="AD47" s="56">
        <f t="shared" si="6"/>
        <v>0</v>
      </c>
      <c r="AE47" s="56">
        <f t="shared" si="6"/>
        <v>0</v>
      </c>
      <c r="AF47" s="56">
        <f t="shared" si="6"/>
        <v>0</v>
      </c>
      <c r="AG47" s="56">
        <f t="shared" si="6"/>
        <v>0</v>
      </c>
      <c r="AH47" s="56">
        <f t="shared" si="6"/>
        <v>0</v>
      </c>
      <c r="AI47" s="56">
        <f t="shared" si="6"/>
        <v>0</v>
      </c>
      <c r="AJ47" s="56">
        <f t="shared" si="6"/>
        <v>0</v>
      </c>
      <c r="AK47" s="56">
        <f t="shared" si="6"/>
        <v>0</v>
      </c>
      <c r="AL47" s="56">
        <f t="shared" si="6"/>
        <v>0</v>
      </c>
    </row>
    <row r="48" spans="1:38">
      <c r="A48" s="52" t="s">
        <v>115</v>
      </c>
      <c r="B48" s="53" t="s">
        <v>116</v>
      </c>
      <c r="C48" s="52" t="s">
        <v>58</v>
      </c>
      <c r="D48" s="56">
        <v>0</v>
      </c>
      <c r="E48" s="56">
        <v>0</v>
      </c>
      <c r="F48" s="56">
        <v>0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6">
        <v>0</v>
      </c>
      <c r="M48" s="56">
        <v>0</v>
      </c>
      <c r="N48" s="56">
        <v>0</v>
      </c>
      <c r="O48" s="56">
        <v>0</v>
      </c>
      <c r="P48" s="56">
        <v>0</v>
      </c>
      <c r="Q48" s="56">
        <v>0</v>
      </c>
      <c r="R48" s="56">
        <v>0</v>
      </c>
      <c r="S48" s="56">
        <v>0</v>
      </c>
      <c r="T48" s="56">
        <v>0</v>
      </c>
      <c r="U48" s="56">
        <v>0</v>
      </c>
      <c r="V48" s="56">
        <v>0</v>
      </c>
      <c r="W48" s="56">
        <v>0</v>
      </c>
      <c r="X48" s="56">
        <v>0</v>
      </c>
      <c r="Y48" s="56">
        <v>0</v>
      </c>
      <c r="Z48" s="56">
        <v>0</v>
      </c>
      <c r="AA48" s="56">
        <v>0</v>
      </c>
      <c r="AB48" s="56">
        <v>0</v>
      </c>
      <c r="AC48" s="56">
        <v>0</v>
      </c>
      <c r="AD48" s="56">
        <v>0</v>
      </c>
      <c r="AE48" s="56">
        <v>0</v>
      </c>
      <c r="AF48" s="56">
        <v>0</v>
      </c>
      <c r="AG48" s="56">
        <v>0</v>
      </c>
      <c r="AH48" s="56">
        <v>0</v>
      </c>
      <c r="AI48" s="56">
        <v>0</v>
      </c>
      <c r="AJ48" s="56">
        <v>0</v>
      </c>
      <c r="AK48" s="56">
        <v>0</v>
      </c>
      <c r="AL48" s="56">
        <v>0</v>
      </c>
    </row>
    <row r="49" spans="1:38" ht="31.5">
      <c r="A49" s="52" t="s">
        <v>117</v>
      </c>
      <c r="B49" s="53" t="s">
        <v>118</v>
      </c>
      <c r="C49" s="52" t="s">
        <v>58</v>
      </c>
      <c r="D49" s="56">
        <v>0</v>
      </c>
      <c r="E49" s="56">
        <v>0</v>
      </c>
      <c r="F49" s="56">
        <v>0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6">
        <v>0</v>
      </c>
      <c r="O49" s="56">
        <v>0</v>
      </c>
      <c r="P49" s="56">
        <v>0</v>
      </c>
      <c r="Q49" s="56">
        <v>0</v>
      </c>
      <c r="R49" s="56">
        <v>0</v>
      </c>
      <c r="S49" s="56">
        <v>0</v>
      </c>
      <c r="T49" s="56">
        <v>0</v>
      </c>
      <c r="U49" s="56">
        <v>0</v>
      </c>
      <c r="V49" s="56">
        <v>0</v>
      </c>
      <c r="W49" s="56">
        <v>0</v>
      </c>
      <c r="X49" s="56">
        <v>0</v>
      </c>
      <c r="Y49" s="56">
        <v>0</v>
      </c>
      <c r="Z49" s="56">
        <v>0</v>
      </c>
      <c r="AA49" s="56">
        <v>0</v>
      </c>
      <c r="AB49" s="56">
        <v>0</v>
      </c>
      <c r="AC49" s="56">
        <v>0</v>
      </c>
      <c r="AD49" s="56">
        <v>0</v>
      </c>
      <c r="AE49" s="56">
        <v>0</v>
      </c>
      <c r="AF49" s="56">
        <v>0</v>
      </c>
      <c r="AG49" s="56">
        <v>0</v>
      </c>
      <c r="AH49" s="56">
        <v>0</v>
      </c>
      <c r="AI49" s="56">
        <v>0</v>
      </c>
      <c r="AJ49" s="56">
        <v>0</v>
      </c>
      <c r="AK49" s="56">
        <v>0</v>
      </c>
      <c r="AL49" s="56">
        <v>0</v>
      </c>
    </row>
    <row r="50" spans="1:38" ht="31.5">
      <c r="A50" s="52" t="s">
        <v>119</v>
      </c>
      <c r="B50" s="52" t="s">
        <v>120</v>
      </c>
      <c r="C50" s="52" t="s">
        <v>58</v>
      </c>
      <c r="D50" s="56">
        <v>0</v>
      </c>
      <c r="E50" s="56">
        <v>0</v>
      </c>
      <c r="F50" s="56">
        <v>0</v>
      </c>
      <c r="G50" s="56">
        <v>0</v>
      </c>
      <c r="H50" s="56">
        <v>0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56">
        <v>0</v>
      </c>
      <c r="P50" s="56">
        <v>0</v>
      </c>
      <c r="Q50" s="56">
        <v>0</v>
      </c>
      <c r="R50" s="56">
        <v>0</v>
      </c>
      <c r="S50" s="56">
        <v>0</v>
      </c>
      <c r="T50" s="56">
        <v>0</v>
      </c>
      <c r="U50" s="56">
        <v>0</v>
      </c>
      <c r="V50" s="56">
        <v>0</v>
      </c>
      <c r="W50" s="56">
        <v>0</v>
      </c>
      <c r="X50" s="56">
        <v>0</v>
      </c>
      <c r="Y50" s="56">
        <v>0</v>
      </c>
      <c r="Z50" s="56">
        <v>0</v>
      </c>
      <c r="AA50" s="56">
        <v>0</v>
      </c>
      <c r="AB50" s="56">
        <v>0</v>
      </c>
      <c r="AC50" s="56">
        <v>0</v>
      </c>
      <c r="AD50" s="56">
        <v>0</v>
      </c>
      <c r="AE50" s="56">
        <v>0</v>
      </c>
      <c r="AF50" s="56">
        <v>0</v>
      </c>
      <c r="AG50" s="56">
        <v>0</v>
      </c>
      <c r="AH50" s="56">
        <v>0</v>
      </c>
      <c r="AI50" s="56">
        <v>0</v>
      </c>
      <c r="AJ50" s="56">
        <v>0</v>
      </c>
      <c r="AK50" s="56">
        <v>0</v>
      </c>
      <c r="AL50" s="56">
        <v>0</v>
      </c>
    </row>
    <row r="51" spans="1:38" ht="31.5">
      <c r="A51" s="52" t="s">
        <v>121</v>
      </c>
      <c r="B51" s="53" t="s">
        <v>122</v>
      </c>
      <c r="C51" s="52" t="s">
        <v>58</v>
      </c>
      <c r="D51" s="56">
        <v>0</v>
      </c>
      <c r="E51" s="56">
        <v>0</v>
      </c>
      <c r="F51" s="56">
        <v>0</v>
      </c>
      <c r="G51" s="56">
        <v>0</v>
      </c>
      <c r="H51" s="56">
        <v>0</v>
      </c>
      <c r="I51" s="56">
        <v>0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56">
        <v>0</v>
      </c>
      <c r="P51" s="56">
        <v>0</v>
      </c>
      <c r="Q51" s="56">
        <v>0</v>
      </c>
      <c r="R51" s="56">
        <v>0</v>
      </c>
      <c r="S51" s="56">
        <v>0</v>
      </c>
      <c r="T51" s="56">
        <v>0</v>
      </c>
      <c r="U51" s="56">
        <v>0</v>
      </c>
      <c r="V51" s="56">
        <v>0</v>
      </c>
      <c r="W51" s="56">
        <v>0</v>
      </c>
      <c r="X51" s="56">
        <v>0</v>
      </c>
      <c r="Y51" s="56">
        <v>0</v>
      </c>
      <c r="Z51" s="56">
        <v>0</v>
      </c>
      <c r="AA51" s="56">
        <v>0</v>
      </c>
      <c r="AB51" s="56">
        <v>0</v>
      </c>
      <c r="AC51" s="56">
        <v>0</v>
      </c>
      <c r="AD51" s="56">
        <v>0</v>
      </c>
      <c r="AE51" s="56">
        <v>0</v>
      </c>
      <c r="AF51" s="56">
        <v>0</v>
      </c>
      <c r="AG51" s="56">
        <v>0</v>
      </c>
      <c r="AH51" s="56">
        <v>0</v>
      </c>
      <c r="AI51" s="56">
        <v>0</v>
      </c>
      <c r="AJ51" s="56">
        <v>0</v>
      </c>
      <c r="AK51" s="56">
        <v>0</v>
      </c>
      <c r="AL51" s="56">
        <v>0</v>
      </c>
    </row>
    <row r="52" spans="1:38">
      <c r="A52" s="52" t="s">
        <v>123</v>
      </c>
      <c r="B52" s="53" t="s">
        <v>124</v>
      </c>
      <c r="C52" s="52" t="s">
        <v>58</v>
      </c>
      <c r="D52" s="56">
        <v>0</v>
      </c>
      <c r="E52" s="56">
        <v>0</v>
      </c>
      <c r="F52" s="56">
        <v>0</v>
      </c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56">
        <v>0</v>
      </c>
      <c r="M52" s="56">
        <v>0</v>
      </c>
      <c r="N52" s="56">
        <v>0</v>
      </c>
      <c r="O52" s="56">
        <v>0</v>
      </c>
      <c r="P52" s="56">
        <v>0</v>
      </c>
      <c r="Q52" s="56">
        <v>0</v>
      </c>
      <c r="R52" s="56">
        <v>0</v>
      </c>
      <c r="S52" s="56">
        <v>0</v>
      </c>
      <c r="T52" s="56">
        <v>0</v>
      </c>
      <c r="U52" s="56">
        <v>0</v>
      </c>
      <c r="V52" s="56">
        <v>0</v>
      </c>
      <c r="W52" s="56">
        <v>0</v>
      </c>
      <c r="X52" s="56">
        <v>0</v>
      </c>
      <c r="Y52" s="56">
        <v>0</v>
      </c>
      <c r="Z52" s="56">
        <v>0</v>
      </c>
      <c r="AA52" s="56">
        <v>0</v>
      </c>
      <c r="AB52" s="56">
        <v>0</v>
      </c>
      <c r="AC52" s="56">
        <v>0</v>
      </c>
      <c r="AD52" s="56">
        <v>0</v>
      </c>
      <c r="AE52" s="56">
        <v>0</v>
      </c>
      <c r="AF52" s="56">
        <v>0</v>
      </c>
      <c r="AG52" s="56">
        <v>0</v>
      </c>
      <c r="AH52" s="56">
        <v>0</v>
      </c>
      <c r="AI52" s="56">
        <v>0</v>
      </c>
      <c r="AJ52" s="56">
        <v>0</v>
      </c>
      <c r="AK52" s="56">
        <v>0</v>
      </c>
      <c r="AL52" s="56">
        <v>0</v>
      </c>
    </row>
    <row r="53" spans="1:38">
      <c r="A53" s="52" t="s">
        <v>125</v>
      </c>
      <c r="B53" s="53" t="s">
        <v>126</v>
      </c>
      <c r="C53" s="52" t="s">
        <v>58</v>
      </c>
      <c r="D53" s="56">
        <v>0</v>
      </c>
      <c r="E53" s="56">
        <v>0</v>
      </c>
      <c r="F53" s="56">
        <v>0</v>
      </c>
      <c r="G53" s="56">
        <v>0</v>
      </c>
      <c r="H53" s="56">
        <v>0</v>
      </c>
      <c r="I53" s="56">
        <v>0</v>
      </c>
      <c r="J53" s="56">
        <v>0</v>
      </c>
      <c r="K53" s="56">
        <v>0</v>
      </c>
      <c r="L53" s="56">
        <v>0</v>
      </c>
      <c r="M53" s="56">
        <v>0</v>
      </c>
      <c r="N53" s="56">
        <v>0</v>
      </c>
      <c r="O53" s="56">
        <v>0</v>
      </c>
      <c r="P53" s="56">
        <v>0</v>
      </c>
      <c r="Q53" s="56">
        <v>0</v>
      </c>
      <c r="R53" s="56">
        <v>0</v>
      </c>
      <c r="S53" s="56">
        <v>0</v>
      </c>
      <c r="T53" s="56">
        <v>0</v>
      </c>
      <c r="U53" s="56">
        <v>0</v>
      </c>
      <c r="V53" s="56">
        <v>0</v>
      </c>
      <c r="W53" s="56">
        <v>0</v>
      </c>
      <c r="X53" s="56">
        <v>0</v>
      </c>
      <c r="Y53" s="56">
        <v>0</v>
      </c>
      <c r="Z53" s="56">
        <v>0</v>
      </c>
      <c r="AA53" s="56">
        <v>0</v>
      </c>
      <c r="AB53" s="56">
        <v>0</v>
      </c>
      <c r="AC53" s="56">
        <v>0</v>
      </c>
      <c r="AD53" s="56">
        <v>0</v>
      </c>
      <c r="AE53" s="56">
        <v>0</v>
      </c>
      <c r="AF53" s="56">
        <v>0</v>
      </c>
      <c r="AG53" s="56">
        <v>0</v>
      </c>
      <c r="AH53" s="56">
        <v>0</v>
      </c>
      <c r="AI53" s="56">
        <v>0</v>
      </c>
      <c r="AJ53" s="56">
        <v>0</v>
      </c>
      <c r="AK53" s="56">
        <v>0</v>
      </c>
      <c r="AL53" s="56">
        <v>0</v>
      </c>
    </row>
    <row r="54" spans="1:38" ht="31.5">
      <c r="A54" s="52" t="s">
        <v>127</v>
      </c>
      <c r="B54" s="53" t="s">
        <v>128</v>
      </c>
      <c r="C54" s="52" t="s">
        <v>58</v>
      </c>
      <c r="D54" s="56">
        <v>0</v>
      </c>
      <c r="E54" s="56">
        <v>0</v>
      </c>
      <c r="F54" s="56">
        <v>0</v>
      </c>
      <c r="G54" s="56">
        <v>0</v>
      </c>
      <c r="H54" s="56">
        <v>0</v>
      </c>
      <c r="I54" s="56">
        <v>0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  <c r="O54" s="56">
        <v>0</v>
      </c>
      <c r="P54" s="56">
        <v>0</v>
      </c>
      <c r="Q54" s="56">
        <v>0</v>
      </c>
      <c r="R54" s="56">
        <v>0</v>
      </c>
      <c r="S54" s="56">
        <v>0</v>
      </c>
      <c r="T54" s="56">
        <v>0</v>
      </c>
      <c r="U54" s="56">
        <v>0</v>
      </c>
      <c r="V54" s="56">
        <v>0</v>
      </c>
      <c r="W54" s="56">
        <v>0</v>
      </c>
      <c r="X54" s="56">
        <v>0</v>
      </c>
      <c r="Y54" s="56">
        <v>0</v>
      </c>
      <c r="Z54" s="56">
        <v>0</v>
      </c>
      <c r="AA54" s="56">
        <v>0</v>
      </c>
      <c r="AB54" s="56">
        <v>0</v>
      </c>
      <c r="AC54" s="56">
        <v>0</v>
      </c>
      <c r="AD54" s="56">
        <v>0</v>
      </c>
      <c r="AE54" s="56">
        <v>0</v>
      </c>
      <c r="AF54" s="56">
        <v>0</v>
      </c>
      <c r="AG54" s="56">
        <v>0</v>
      </c>
      <c r="AH54" s="56">
        <v>0</v>
      </c>
      <c r="AI54" s="56">
        <v>0</v>
      </c>
      <c r="AJ54" s="56">
        <v>0</v>
      </c>
      <c r="AK54" s="56">
        <v>0</v>
      </c>
      <c r="AL54" s="56">
        <v>0</v>
      </c>
    </row>
    <row r="55" spans="1:38" ht="31.5">
      <c r="A55" s="52" t="s">
        <v>129</v>
      </c>
      <c r="B55" s="53" t="s">
        <v>130</v>
      </c>
      <c r="C55" s="52" t="s">
        <v>58</v>
      </c>
      <c r="D55" s="56">
        <v>0</v>
      </c>
      <c r="E55" s="56">
        <v>0</v>
      </c>
      <c r="F55" s="56">
        <v>0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56">
        <v>0</v>
      </c>
      <c r="P55" s="56">
        <v>0</v>
      </c>
      <c r="Q55" s="56">
        <v>0</v>
      </c>
      <c r="R55" s="56">
        <v>0</v>
      </c>
      <c r="S55" s="56">
        <v>0</v>
      </c>
      <c r="T55" s="56">
        <v>0</v>
      </c>
      <c r="U55" s="56">
        <v>0</v>
      </c>
      <c r="V55" s="56">
        <v>0</v>
      </c>
      <c r="W55" s="56">
        <v>0</v>
      </c>
      <c r="X55" s="56">
        <v>0</v>
      </c>
      <c r="Y55" s="56">
        <v>0</v>
      </c>
      <c r="Z55" s="56">
        <v>0</v>
      </c>
      <c r="AA55" s="56">
        <v>0</v>
      </c>
      <c r="AB55" s="56">
        <v>0</v>
      </c>
      <c r="AC55" s="56">
        <v>0</v>
      </c>
      <c r="AD55" s="56">
        <v>0</v>
      </c>
      <c r="AE55" s="56">
        <v>0</v>
      </c>
      <c r="AF55" s="56">
        <v>0</v>
      </c>
      <c r="AG55" s="56">
        <v>0</v>
      </c>
      <c r="AH55" s="56">
        <v>0</v>
      </c>
      <c r="AI55" s="56">
        <v>0</v>
      </c>
      <c r="AJ55" s="56">
        <v>0</v>
      </c>
      <c r="AK55" s="56">
        <v>0</v>
      </c>
      <c r="AL55" s="56">
        <v>0</v>
      </c>
    </row>
    <row r="56" spans="1:38" ht="31.5">
      <c r="A56" s="52" t="s">
        <v>131</v>
      </c>
      <c r="B56" s="53" t="s">
        <v>132</v>
      </c>
      <c r="C56" s="52" t="s">
        <v>58</v>
      </c>
      <c r="D56" s="56">
        <v>0</v>
      </c>
      <c r="E56" s="56">
        <v>0</v>
      </c>
      <c r="F56" s="56">
        <v>0</v>
      </c>
      <c r="G56" s="56">
        <v>0</v>
      </c>
      <c r="H56" s="56">
        <v>0</v>
      </c>
      <c r="I56" s="56">
        <v>0</v>
      </c>
      <c r="J56" s="56">
        <v>0</v>
      </c>
      <c r="K56" s="56">
        <v>0</v>
      </c>
      <c r="L56" s="56">
        <v>0</v>
      </c>
      <c r="M56" s="56">
        <v>0</v>
      </c>
      <c r="N56" s="56">
        <v>0</v>
      </c>
      <c r="O56" s="56">
        <v>0</v>
      </c>
      <c r="P56" s="56">
        <v>0</v>
      </c>
      <c r="Q56" s="56">
        <v>0</v>
      </c>
      <c r="R56" s="56">
        <v>0</v>
      </c>
      <c r="S56" s="56">
        <v>0</v>
      </c>
      <c r="T56" s="56">
        <v>0</v>
      </c>
      <c r="U56" s="56">
        <v>0</v>
      </c>
      <c r="V56" s="56">
        <v>0</v>
      </c>
      <c r="W56" s="56">
        <v>0</v>
      </c>
      <c r="X56" s="56">
        <v>0</v>
      </c>
      <c r="Y56" s="56">
        <v>0</v>
      </c>
      <c r="Z56" s="56">
        <v>0</v>
      </c>
      <c r="AA56" s="56">
        <v>0</v>
      </c>
      <c r="AB56" s="56">
        <v>0</v>
      </c>
      <c r="AC56" s="56">
        <v>0</v>
      </c>
      <c r="AD56" s="56">
        <v>0</v>
      </c>
      <c r="AE56" s="56">
        <v>0</v>
      </c>
      <c r="AF56" s="56">
        <v>0</v>
      </c>
      <c r="AG56" s="56">
        <v>0</v>
      </c>
      <c r="AH56" s="56">
        <v>0</v>
      </c>
      <c r="AI56" s="56">
        <v>0</v>
      </c>
      <c r="AJ56" s="56">
        <v>0</v>
      </c>
      <c r="AK56" s="56">
        <v>0</v>
      </c>
      <c r="AL56" s="56">
        <v>0</v>
      </c>
    </row>
    <row r="57" spans="1:38" ht="31.5">
      <c r="A57" s="52" t="s">
        <v>133</v>
      </c>
      <c r="B57" s="53" t="s">
        <v>134</v>
      </c>
      <c r="C57" s="52" t="s">
        <v>58</v>
      </c>
      <c r="D57" s="56">
        <v>0</v>
      </c>
      <c r="E57" s="56">
        <v>0</v>
      </c>
      <c r="F57" s="56">
        <v>0</v>
      </c>
      <c r="G57" s="56">
        <v>0</v>
      </c>
      <c r="H57" s="56">
        <v>0</v>
      </c>
      <c r="I57" s="56">
        <v>0</v>
      </c>
      <c r="J57" s="56">
        <v>0</v>
      </c>
      <c r="K57" s="56">
        <v>0</v>
      </c>
      <c r="L57" s="56">
        <v>0</v>
      </c>
      <c r="M57" s="56">
        <v>0</v>
      </c>
      <c r="N57" s="56">
        <v>0</v>
      </c>
      <c r="O57" s="56">
        <v>0</v>
      </c>
      <c r="P57" s="56">
        <v>0</v>
      </c>
      <c r="Q57" s="56">
        <v>0</v>
      </c>
      <c r="R57" s="56">
        <v>0</v>
      </c>
      <c r="S57" s="56">
        <v>0</v>
      </c>
      <c r="T57" s="56">
        <v>0</v>
      </c>
      <c r="U57" s="56">
        <v>0</v>
      </c>
      <c r="V57" s="56">
        <v>0</v>
      </c>
      <c r="W57" s="56">
        <v>0</v>
      </c>
      <c r="X57" s="56">
        <v>0</v>
      </c>
      <c r="Y57" s="56">
        <v>0</v>
      </c>
      <c r="Z57" s="56">
        <v>0</v>
      </c>
      <c r="AA57" s="56">
        <v>0</v>
      </c>
      <c r="AB57" s="56">
        <v>0</v>
      </c>
      <c r="AC57" s="56">
        <v>0</v>
      </c>
      <c r="AD57" s="56">
        <v>0</v>
      </c>
      <c r="AE57" s="56">
        <v>0</v>
      </c>
      <c r="AF57" s="56">
        <v>0</v>
      </c>
      <c r="AG57" s="56">
        <v>0</v>
      </c>
      <c r="AH57" s="56">
        <v>0</v>
      </c>
      <c r="AI57" s="56">
        <v>0</v>
      </c>
      <c r="AJ57" s="56">
        <v>0</v>
      </c>
      <c r="AK57" s="56">
        <v>0</v>
      </c>
      <c r="AL57" s="56">
        <v>0</v>
      </c>
    </row>
    <row r="58" spans="1:38" ht="31.5">
      <c r="A58" s="52" t="s">
        <v>135</v>
      </c>
      <c r="B58" s="53" t="s">
        <v>136</v>
      </c>
      <c r="C58" s="52" t="s">
        <v>58</v>
      </c>
      <c r="D58" s="56">
        <v>0</v>
      </c>
      <c r="E58" s="56">
        <v>0</v>
      </c>
      <c r="F58" s="56">
        <v>0</v>
      </c>
      <c r="G58" s="56">
        <v>0</v>
      </c>
      <c r="H58" s="56">
        <v>0</v>
      </c>
      <c r="I58" s="56">
        <v>0</v>
      </c>
      <c r="J58" s="56">
        <v>0</v>
      </c>
      <c r="K58" s="56">
        <v>0</v>
      </c>
      <c r="L58" s="56">
        <v>0</v>
      </c>
      <c r="M58" s="56">
        <v>0</v>
      </c>
      <c r="N58" s="56">
        <v>0</v>
      </c>
      <c r="O58" s="56">
        <v>0</v>
      </c>
      <c r="P58" s="56">
        <v>0</v>
      </c>
      <c r="Q58" s="56">
        <v>0</v>
      </c>
      <c r="R58" s="56">
        <v>0</v>
      </c>
      <c r="S58" s="56">
        <v>0</v>
      </c>
      <c r="T58" s="56">
        <v>0</v>
      </c>
      <c r="U58" s="56">
        <v>0</v>
      </c>
      <c r="V58" s="56">
        <v>0</v>
      </c>
      <c r="W58" s="56">
        <v>0</v>
      </c>
      <c r="X58" s="56">
        <v>0</v>
      </c>
      <c r="Y58" s="56">
        <v>0</v>
      </c>
      <c r="Z58" s="56">
        <v>0</v>
      </c>
      <c r="AA58" s="56">
        <v>0</v>
      </c>
      <c r="AB58" s="56">
        <v>0</v>
      </c>
      <c r="AC58" s="56">
        <v>0</v>
      </c>
      <c r="AD58" s="56">
        <v>0</v>
      </c>
      <c r="AE58" s="56">
        <v>0</v>
      </c>
      <c r="AF58" s="56">
        <v>0</v>
      </c>
      <c r="AG58" s="56">
        <v>0</v>
      </c>
      <c r="AH58" s="56">
        <v>0</v>
      </c>
      <c r="AI58" s="56">
        <v>0</v>
      </c>
      <c r="AJ58" s="56">
        <v>0</v>
      </c>
      <c r="AK58" s="56">
        <v>0</v>
      </c>
      <c r="AL58" s="56">
        <v>0</v>
      </c>
    </row>
    <row r="59" spans="1:38" ht="31.5">
      <c r="A59" s="52" t="s">
        <v>137</v>
      </c>
      <c r="B59" s="53" t="s">
        <v>138</v>
      </c>
      <c r="C59" s="52" t="s">
        <v>58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56">
        <v>0</v>
      </c>
      <c r="O59" s="56">
        <v>0</v>
      </c>
      <c r="P59" s="56">
        <v>0</v>
      </c>
      <c r="Q59" s="56">
        <v>0</v>
      </c>
      <c r="R59" s="56">
        <v>0</v>
      </c>
      <c r="S59" s="56">
        <v>0</v>
      </c>
      <c r="T59" s="56">
        <v>0</v>
      </c>
      <c r="U59" s="56">
        <v>0</v>
      </c>
      <c r="V59" s="56">
        <v>0</v>
      </c>
      <c r="W59" s="56">
        <v>0</v>
      </c>
      <c r="X59" s="56">
        <v>0</v>
      </c>
      <c r="Y59" s="56">
        <v>0</v>
      </c>
      <c r="Z59" s="56">
        <v>0</v>
      </c>
      <c r="AA59" s="56">
        <v>0</v>
      </c>
      <c r="AB59" s="56">
        <v>0</v>
      </c>
      <c r="AC59" s="56">
        <v>0</v>
      </c>
      <c r="AD59" s="56">
        <v>0</v>
      </c>
      <c r="AE59" s="56">
        <v>0</v>
      </c>
      <c r="AF59" s="56">
        <v>0</v>
      </c>
      <c r="AG59" s="56">
        <v>0</v>
      </c>
      <c r="AH59" s="56">
        <v>0</v>
      </c>
      <c r="AI59" s="56">
        <v>0</v>
      </c>
      <c r="AJ59" s="56">
        <v>0</v>
      </c>
      <c r="AK59" s="56">
        <v>0</v>
      </c>
      <c r="AL59" s="56">
        <v>0</v>
      </c>
    </row>
    <row r="60" spans="1:38">
      <c r="A60" s="52" t="s">
        <v>139</v>
      </c>
      <c r="B60" s="53" t="s">
        <v>140</v>
      </c>
      <c r="C60" s="52" t="s">
        <v>58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56">
        <v>0</v>
      </c>
      <c r="O60" s="56">
        <v>0</v>
      </c>
      <c r="P60" s="56">
        <v>0</v>
      </c>
      <c r="Q60" s="56">
        <v>0</v>
      </c>
      <c r="R60" s="56">
        <v>0</v>
      </c>
      <c r="S60" s="56">
        <v>0</v>
      </c>
      <c r="T60" s="56">
        <v>0</v>
      </c>
      <c r="U60" s="56">
        <v>0</v>
      </c>
      <c r="V60" s="56">
        <v>0</v>
      </c>
      <c r="W60" s="56">
        <v>0</v>
      </c>
      <c r="X60" s="56">
        <v>0</v>
      </c>
      <c r="Y60" s="56">
        <v>0</v>
      </c>
      <c r="Z60" s="56">
        <v>0</v>
      </c>
      <c r="AA60" s="56">
        <v>0</v>
      </c>
      <c r="AB60" s="56">
        <v>0</v>
      </c>
      <c r="AC60" s="56">
        <v>0</v>
      </c>
      <c r="AD60" s="56">
        <v>0</v>
      </c>
      <c r="AE60" s="56">
        <v>0</v>
      </c>
      <c r="AF60" s="56">
        <v>0</v>
      </c>
      <c r="AG60" s="56">
        <v>0</v>
      </c>
      <c r="AH60" s="56">
        <v>0</v>
      </c>
      <c r="AI60" s="56">
        <v>0</v>
      </c>
      <c r="AJ60" s="56">
        <v>0</v>
      </c>
      <c r="AK60" s="56">
        <v>0</v>
      </c>
      <c r="AL60" s="56">
        <v>0</v>
      </c>
    </row>
    <row r="61" spans="1:38" ht="31.5">
      <c r="A61" s="52" t="s">
        <v>141</v>
      </c>
      <c r="B61" s="53" t="s">
        <v>142</v>
      </c>
      <c r="C61" s="52" t="s">
        <v>58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56">
        <v>0</v>
      </c>
      <c r="O61" s="56">
        <v>0</v>
      </c>
      <c r="P61" s="56">
        <v>0</v>
      </c>
      <c r="Q61" s="56">
        <v>0</v>
      </c>
      <c r="R61" s="56">
        <v>0</v>
      </c>
      <c r="S61" s="56">
        <v>0</v>
      </c>
      <c r="T61" s="56">
        <v>0</v>
      </c>
      <c r="U61" s="56">
        <v>0</v>
      </c>
      <c r="V61" s="56">
        <v>0</v>
      </c>
      <c r="W61" s="56">
        <v>0</v>
      </c>
      <c r="X61" s="56">
        <v>0</v>
      </c>
      <c r="Y61" s="56">
        <v>0</v>
      </c>
      <c r="Z61" s="56">
        <v>0</v>
      </c>
      <c r="AA61" s="56">
        <v>0</v>
      </c>
      <c r="AB61" s="56">
        <v>0</v>
      </c>
      <c r="AC61" s="56">
        <v>0</v>
      </c>
      <c r="AD61" s="56">
        <v>0</v>
      </c>
      <c r="AE61" s="56">
        <v>0</v>
      </c>
      <c r="AF61" s="56">
        <v>0</v>
      </c>
      <c r="AG61" s="56">
        <v>0</v>
      </c>
      <c r="AH61" s="56">
        <v>0</v>
      </c>
      <c r="AI61" s="56">
        <v>0</v>
      </c>
      <c r="AJ61" s="56">
        <v>0</v>
      </c>
      <c r="AK61" s="56">
        <v>0</v>
      </c>
      <c r="AL61" s="56">
        <v>0</v>
      </c>
    </row>
    <row r="62" spans="1:38" ht="31.5">
      <c r="A62" s="52" t="s">
        <v>143</v>
      </c>
      <c r="B62" s="53" t="s">
        <v>144</v>
      </c>
      <c r="C62" s="52" t="s">
        <v>58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56">
        <v>0</v>
      </c>
      <c r="O62" s="56">
        <v>0</v>
      </c>
      <c r="P62" s="56">
        <v>0</v>
      </c>
      <c r="Q62" s="56">
        <v>0</v>
      </c>
      <c r="R62" s="56">
        <v>0</v>
      </c>
      <c r="S62" s="56">
        <v>0</v>
      </c>
      <c r="T62" s="56">
        <v>0</v>
      </c>
      <c r="U62" s="56">
        <v>0</v>
      </c>
      <c r="V62" s="56">
        <v>0</v>
      </c>
      <c r="W62" s="56">
        <v>0</v>
      </c>
      <c r="X62" s="56">
        <v>0</v>
      </c>
      <c r="Y62" s="56">
        <v>0</v>
      </c>
      <c r="Z62" s="56">
        <v>0</v>
      </c>
      <c r="AA62" s="56">
        <v>0</v>
      </c>
      <c r="AB62" s="56">
        <v>0</v>
      </c>
      <c r="AC62" s="56">
        <v>0</v>
      </c>
      <c r="AD62" s="56">
        <v>0</v>
      </c>
      <c r="AE62" s="56">
        <v>0</v>
      </c>
      <c r="AF62" s="56">
        <v>0</v>
      </c>
      <c r="AG62" s="56">
        <v>0</v>
      </c>
      <c r="AH62" s="56">
        <v>0</v>
      </c>
      <c r="AI62" s="56">
        <v>0</v>
      </c>
      <c r="AJ62" s="56">
        <v>0</v>
      </c>
      <c r="AK62" s="56">
        <v>0</v>
      </c>
      <c r="AL62" s="56">
        <v>0</v>
      </c>
    </row>
    <row r="63" spans="1:38" ht="31.5">
      <c r="A63" s="52" t="s">
        <v>145</v>
      </c>
      <c r="B63" s="53" t="s">
        <v>146</v>
      </c>
      <c r="C63" s="52" t="s">
        <v>58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56">
        <v>0</v>
      </c>
      <c r="O63" s="56">
        <v>0</v>
      </c>
      <c r="P63" s="56">
        <v>0</v>
      </c>
      <c r="Q63" s="56">
        <v>0</v>
      </c>
      <c r="R63" s="56">
        <v>0</v>
      </c>
      <c r="S63" s="56">
        <v>0</v>
      </c>
      <c r="T63" s="56">
        <v>0</v>
      </c>
      <c r="U63" s="56">
        <v>0</v>
      </c>
      <c r="V63" s="56">
        <v>0</v>
      </c>
      <c r="W63" s="56">
        <v>0</v>
      </c>
      <c r="X63" s="56">
        <v>0</v>
      </c>
      <c r="Y63" s="56">
        <v>0</v>
      </c>
      <c r="Z63" s="56">
        <v>0</v>
      </c>
      <c r="AA63" s="56">
        <v>0</v>
      </c>
      <c r="AB63" s="56">
        <v>0</v>
      </c>
      <c r="AC63" s="56">
        <v>0</v>
      </c>
      <c r="AD63" s="56">
        <v>0</v>
      </c>
      <c r="AE63" s="56">
        <v>0</v>
      </c>
      <c r="AF63" s="56">
        <v>0</v>
      </c>
      <c r="AG63" s="56">
        <v>0</v>
      </c>
      <c r="AH63" s="56">
        <v>0</v>
      </c>
      <c r="AI63" s="56">
        <v>0</v>
      </c>
      <c r="AJ63" s="56">
        <v>0</v>
      </c>
      <c r="AK63" s="56">
        <v>0</v>
      </c>
      <c r="AL63" s="56">
        <v>0</v>
      </c>
    </row>
    <row r="64" spans="1:38" ht="31.5">
      <c r="A64" s="52" t="s">
        <v>147</v>
      </c>
      <c r="B64" s="53" t="s">
        <v>148</v>
      </c>
      <c r="C64" s="52" t="s">
        <v>58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56">
        <v>0</v>
      </c>
      <c r="O64" s="56">
        <v>0</v>
      </c>
      <c r="P64" s="56">
        <v>0</v>
      </c>
      <c r="Q64" s="56">
        <v>0</v>
      </c>
      <c r="R64" s="56">
        <v>0</v>
      </c>
      <c r="S64" s="56">
        <v>0</v>
      </c>
      <c r="T64" s="56">
        <v>0</v>
      </c>
      <c r="U64" s="56">
        <v>0</v>
      </c>
      <c r="V64" s="56">
        <v>0</v>
      </c>
      <c r="W64" s="56">
        <v>0</v>
      </c>
      <c r="X64" s="56">
        <v>0</v>
      </c>
      <c r="Y64" s="56">
        <v>0</v>
      </c>
      <c r="Z64" s="56">
        <v>0</v>
      </c>
      <c r="AA64" s="56">
        <v>0</v>
      </c>
      <c r="AB64" s="56">
        <v>0</v>
      </c>
      <c r="AC64" s="56">
        <v>0</v>
      </c>
      <c r="AD64" s="56">
        <v>0</v>
      </c>
      <c r="AE64" s="56">
        <v>0</v>
      </c>
      <c r="AF64" s="56">
        <v>0</v>
      </c>
      <c r="AG64" s="56">
        <v>0</v>
      </c>
      <c r="AH64" s="56">
        <v>0</v>
      </c>
      <c r="AI64" s="56">
        <v>0</v>
      </c>
      <c r="AJ64" s="56">
        <v>0</v>
      </c>
      <c r="AK64" s="56">
        <v>0</v>
      </c>
      <c r="AL64" s="56">
        <v>0</v>
      </c>
    </row>
    <row r="65" spans="1:38" s="39" customFormat="1" ht="31.5">
      <c r="A65" s="34" t="s">
        <v>149</v>
      </c>
      <c r="B65" s="108" t="s">
        <v>150</v>
      </c>
      <c r="C65" s="34" t="s">
        <v>58</v>
      </c>
      <c r="D65" s="109">
        <v>0</v>
      </c>
      <c r="E65" s="109">
        <v>0</v>
      </c>
      <c r="F65" s="109">
        <v>0</v>
      </c>
      <c r="G65" s="109">
        <v>0</v>
      </c>
      <c r="H65" s="109">
        <v>0</v>
      </c>
      <c r="I65" s="109">
        <v>0</v>
      </c>
      <c r="J65" s="109">
        <v>0</v>
      </c>
      <c r="K65" s="109">
        <v>0</v>
      </c>
      <c r="L65" s="109">
        <v>0</v>
      </c>
      <c r="M65" s="109">
        <v>0</v>
      </c>
      <c r="N65" s="109">
        <v>0</v>
      </c>
      <c r="O65" s="109">
        <v>0</v>
      </c>
      <c r="P65" s="109">
        <v>0</v>
      </c>
      <c r="Q65" s="109">
        <v>0</v>
      </c>
      <c r="R65" s="109">
        <v>0</v>
      </c>
      <c r="S65" s="109">
        <v>0</v>
      </c>
      <c r="T65" s="109">
        <v>0</v>
      </c>
      <c r="U65" s="109">
        <v>0</v>
      </c>
      <c r="V65" s="109">
        <v>0</v>
      </c>
      <c r="W65" s="109">
        <v>0</v>
      </c>
      <c r="X65" s="109">
        <v>0</v>
      </c>
      <c r="Y65" s="109">
        <v>0</v>
      </c>
      <c r="Z65" s="109">
        <f t="shared" ref="Z65:AL65" si="7">SUM(Z66:Z73)</f>
        <v>132.50389027419391</v>
      </c>
      <c r="AA65" s="109">
        <f t="shared" si="7"/>
        <v>2.0499999999999998</v>
      </c>
      <c r="AB65" s="109">
        <f t="shared" si="7"/>
        <v>0</v>
      </c>
      <c r="AC65" s="109">
        <f t="shared" si="7"/>
        <v>41.249999999999993</v>
      </c>
      <c r="AD65" s="109">
        <f t="shared" si="7"/>
        <v>0</v>
      </c>
      <c r="AE65" s="131">
        <f t="shared" si="7"/>
        <v>14</v>
      </c>
      <c r="AF65" s="109">
        <f t="shared" si="7"/>
        <v>0</v>
      </c>
      <c r="AG65" s="109">
        <f t="shared" si="7"/>
        <v>132.50389027419391</v>
      </c>
      <c r="AH65" s="109">
        <f t="shared" si="7"/>
        <v>2.0499999999999998</v>
      </c>
      <c r="AI65" s="109">
        <f t="shared" si="7"/>
        <v>0</v>
      </c>
      <c r="AJ65" s="109">
        <f t="shared" si="7"/>
        <v>41.249999999999993</v>
      </c>
      <c r="AK65" s="109">
        <f t="shared" si="7"/>
        <v>0</v>
      </c>
      <c r="AL65" s="109">
        <f t="shared" si="7"/>
        <v>14</v>
      </c>
    </row>
    <row r="66" spans="1:38" s="39" customFormat="1" ht="94.5">
      <c r="A66" s="63" t="s">
        <v>151</v>
      </c>
      <c r="B66" s="155" t="s">
        <v>154</v>
      </c>
      <c r="C66" s="91" t="s">
        <v>59</v>
      </c>
      <c r="D66" s="91">
        <v>0</v>
      </c>
      <c r="E66" s="91">
        <v>0</v>
      </c>
      <c r="F66" s="91">
        <v>0</v>
      </c>
      <c r="G66" s="91">
        <v>0</v>
      </c>
      <c r="H66" s="91">
        <v>0</v>
      </c>
      <c r="I66" s="91">
        <v>0</v>
      </c>
      <c r="J66" s="91">
        <v>0</v>
      </c>
      <c r="K66" s="91">
        <v>0</v>
      </c>
      <c r="L66" s="91">
        <v>0</v>
      </c>
      <c r="M66" s="91">
        <v>0</v>
      </c>
      <c r="N66" s="91">
        <v>0</v>
      </c>
      <c r="O66" s="91">
        <v>0</v>
      </c>
      <c r="P66" s="91">
        <v>0</v>
      </c>
      <c r="Q66" s="91">
        <v>0</v>
      </c>
      <c r="R66" s="91">
        <v>0</v>
      </c>
      <c r="S66" s="91">
        <v>0</v>
      </c>
      <c r="T66" s="91">
        <v>0</v>
      </c>
      <c r="U66" s="91">
        <v>0</v>
      </c>
      <c r="V66" s="91">
        <v>0</v>
      </c>
      <c r="W66" s="91">
        <v>0</v>
      </c>
      <c r="X66" s="91">
        <v>0</v>
      </c>
      <c r="Y66" s="91">
        <v>0</v>
      </c>
      <c r="Z66" s="56">
        <f>' 3(22)'!Z65</f>
        <v>19.410638134326401</v>
      </c>
      <c r="AA66" s="56">
        <f>' 3(22)'!L65</f>
        <v>0</v>
      </c>
      <c r="AB66" s="56">
        <v>0</v>
      </c>
      <c r="AC66" s="56">
        <f>' 3(22)'!N65</f>
        <v>7.4</v>
      </c>
      <c r="AD66" s="56">
        <v>0</v>
      </c>
      <c r="AE66" s="56">
        <f>' 3(22)'!Q65</f>
        <v>0</v>
      </c>
      <c r="AF66" s="56" t="s">
        <v>59</v>
      </c>
      <c r="AG66" s="56">
        <f t="shared" ref="AG66:AH72" si="8">Z66</f>
        <v>19.410638134326401</v>
      </c>
      <c r="AH66" s="56">
        <f t="shared" si="8"/>
        <v>0</v>
      </c>
      <c r="AI66" s="56">
        <v>0</v>
      </c>
      <c r="AJ66" s="56">
        <f t="shared" ref="AJ66:AJ72" si="9">AC66</f>
        <v>7.4</v>
      </c>
      <c r="AK66" s="56">
        <v>0</v>
      </c>
      <c r="AL66" s="56">
        <f t="shared" ref="AL66:AL72" si="10">AE66</f>
        <v>0</v>
      </c>
    </row>
    <row r="67" spans="1:38" s="39" customFormat="1" ht="47.25">
      <c r="A67" s="63" t="s">
        <v>163</v>
      </c>
      <c r="B67" s="155" t="s">
        <v>166</v>
      </c>
      <c r="C67" s="91" t="s">
        <v>59</v>
      </c>
      <c r="D67" s="91">
        <v>0</v>
      </c>
      <c r="E67" s="91">
        <v>0</v>
      </c>
      <c r="F67" s="91">
        <v>0</v>
      </c>
      <c r="G67" s="91">
        <v>0</v>
      </c>
      <c r="H67" s="91">
        <v>0</v>
      </c>
      <c r="I67" s="91">
        <v>0</v>
      </c>
      <c r="J67" s="91">
        <v>0</v>
      </c>
      <c r="K67" s="91">
        <v>0</v>
      </c>
      <c r="L67" s="91">
        <v>0</v>
      </c>
      <c r="M67" s="91">
        <v>0</v>
      </c>
      <c r="N67" s="91">
        <v>0</v>
      </c>
      <c r="O67" s="91">
        <v>0</v>
      </c>
      <c r="P67" s="91">
        <v>0</v>
      </c>
      <c r="Q67" s="91">
        <v>0</v>
      </c>
      <c r="R67" s="91">
        <v>0</v>
      </c>
      <c r="S67" s="91">
        <v>0</v>
      </c>
      <c r="T67" s="91">
        <v>0</v>
      </c>
      <c r="U67" s="91">
        <v>0</v>
      </c>
      <c r="V67" s="91">
        <v>0</v>
      </c>
      <c r="W67" s="91">
        <v>0</v>
      </c>
      <c r="X67" s="91">
        <v>0</v>
      </c>
      <c r="Y67" s="91">
        <v>0</v>
      </c>
      <c r="Z67" s="56">
        <f>' 3(22)'!Z66</f>
        <v>25.301571143896599</v>
      </c>
      <c r="AA67" s="56">
        <f>' 3(22)'!L66</f>
        <v>0.25</v>
      </c>
      <c r="AB67" s="56">
        <v>0</v>
      </c>
      <c r="AC67" s="56">
        <f>' 3(22)'!N66</f>
        <v>10.5</v>
      </c>
      <c r="AD67" s="56">
        <v>0</v>
      </c>
      <c r="AE67" s="56">
        <f>' 3(22)'!Q66</f>
        <v>0</v>
      </c>
      <c r="AF67" s="56" t="s">
        <v>59</v>
      </c>
      <c r="AG67" s="56">
        <f t="shared" si="8"/>
        <v>25.301571143896599</v>
      </c>
      <c r="AH67" s="56">
        <f t="shared" si="8"/>
        <v>0.25</v>
      </c>
      <c r="AI67" s="56">
        <v>0</v>
      </c>
      <c r="AJ67" s="56">
        <f t="shared" si="9"/>
        <v>10.5</v>
      </c>
      <c r="AK67" s="56">
        <v>0</v>
      </c>
      <c r="AL67" s="56">
        <f t="shared" si="10"/>
        <v>0</v>
      </c>
    </row>
    <row r="68" spans="1:38" s="39" customFormat="1" ht="63">
      <c r="A68" s="63" t="s">
        <v>175</v>
      </c>
      <c r="B68" s="155" t="s">
        <v>351</v>
      </c>
      <c r="C68" s="91" t="s">
        <v>59</v>
      </c>
      <c r="D68" s="91">
        <v>0</v>
      </c>
      <c r="E68" s="91">
        <v>0</v>
      </c>
      <c r="F68" s="91">
        <v>0</v>
      </c>
      <c r="G68" s="91">
        <v>0</v>
      </c>
      <c r="H68" s="91">
        <v>0</v>
      </c>
      <c r="I68" s="91">
        <v>0</v>
      </c>
      <c r="J68" s="91">
        <v>0</v>
      </c>
      <c r="K68" s="91">
        <v>0</v>
      </c>
      <c r="L68" s="91">
        <v>0</v>
      </c>
      <c r="M68" s="91">
        <v>0</v>
      </c>
      <c r="N68" s="91">
        <v>0</v>
      </c>
      <c r="O68" s="91">
        <v>0</v>
      </c>
      <c r="P68" s="91">
        <v>0</v>
      </c>
      <c r="Q68" s="91">
        <v>0</v>
      </c>
      <c r="R68" s="91">
        <v>0</v>
      </c>
      <c r="S68" s="91">
        <v>0</v>
      </c>
      <c r="T68" s="91">
        <v>0</v>
      </c>
      <c r="U68" s="91">
        <v>0</v>
      </c>
      <c r="V68" s="91">
        <v>0</v>
      </c>
      <c r="W68" s="91">
        <v>0</v>
      </c>
      <c r="X68" s="91">
        <v>0</v>
      </c>
      <c r="Y68" s="91">
        <v>0</v>
      </c>
      <c r="Z68" s="56">
        <f>' 3(22)'!Z67</f>
        <v>21.3695403971522</v>
      </c>
      <c r="AA68" s="56">
        <f>' 3(22)'!L67</f>
        <v>0.56999999999999995</v>
      </c>
      <c r="AB68" s="56">
        <v>0</v>
      </c>
      <c r="AC68" s="56">
        <f>' 3(22)'!N67</f>
        <v>7.95</v>
      </c>
      <c r="AD68" s="56">
        <v>0</v>
      </c>
      <c r="AE68" s="56">
        <f>' 3(22)'!Q67</f>
        <v>0</v>
      </c>
      <c r="AF68" s="56" t="s">
        <v>59</v>
      </c>
      <c r="AG68" s="56">
        <f t="shared" si="8"/>
        <v>21.3695403971522</v>
      </c>
      <c r="AH68" s="56">
        <f t="shared" si="8"/>
        <v>0.56999999999999995</v>
      </c>
      <c r="AI68" s="56">
        <v>0</v>
      </c>
      <c r="AJ68" s="56">
        <f t="shared" si="9"/>
        <v>7.95</v>
      </c>
      <c r="AK68" s="56">
        <v>0</v>
      </c>
      <c r="AL68" s="56">
        <f t="shared" si="10"/>
        <v>0</v>
      </c>
    </row>
    <row r="69" spans="1:38" s="39" customFormat="1" ht="31.5">
      <c r="A69" s="63" t="s">
        <v>187</v>
      </c>
      <c r="B69" s="155" t="s">
        <v>190</v>
      </c>
      <c r="C69" s="91" t="s">
        <v>59</v>
      </c>
      <c r="D69" s="91">
        <v>0</v>
      </c>
      <c r="E69" s="91">
        <v>0</v>
      </c>
      <c r="F69" s="91">
        <v>0</v>
      </c>
      <c r="G69" s="91">
        <v>0</v>
      </c>
      <c r="H69" s="91">
        <v>0</v>
      </c>
      <c r="I69" s="91">
        <v>0</v>
      </c>
      <c r="J69" s="91">
        <v>0</v>
      </c>
      <c r="K69" s="91">
        <v>0</v>
      </c>
      <c r="L69" s="91">
        <v>0</v>
      </c>
      <c r="M69" s="91">
        <v>0</v>
      </c>
      <c r="N69" s="91">
        <v>0</v>
      </c>
      <c r="O69" s="91">
        <v>0</v>
      </c>
      <c r="P69" s="91">
        <v>0</v>
      </c>
      <c r="Q69" s="91">
        <v>0</v>
      </c>
      <c r="R69" s="91">
        <v>0</v>
      </c>
      <c r="S69" s="91">
        <v>0</v>
      </c>
      <c r="T69" s="91">
        <v>0</v>
      </c>
      <c r="U69" s="91">
        <v>0</v>
      </c>
      <c r="V69" s="91">
        <v>0</v>
      </c>
      <c r="W69" s="91">
        <v>0</v>
      </c>
      <c r="X69" s="91">
        <v>0</v>
      </c>
      <c r="Y69" s="91">
        <v>0</v>
      </c>
      <c r="Z69" s="56">
        <f>' 3(22)'!Z68</f>
        <v>24.711334879166699</v>
      </c>
      <c r="AA69" s="56">
        <f>' 3(22)'!L68</f>
        <v>0</v>
      </c>
      <c r="AB69" s="56">
        <v>0</v>
      </c>
      <c r="AC69" s="56">
        <f>' 3(22)'!N68</f>
        <v>1.43</v>
      </c>
      <c r="AD69" s="56">
        <v>0</v>
      </c>
      <c r="AE69" s="135">
        <f>' 3(22)'!Q68</f>
        <v>10</v>
      </c>
      <c r="AF69" s="56" t="s">
        <v>59</v>
      </c>
      <c r="AG69" s="56">
        <f t="shared" si="8"/>
        <v>24.711334879166699</v>
      </c>
      <c r="AH69" s="56">
        <f t="shared" si="8"/>
        <v>0</v>
      </c>
      <c r="AI69" s="56">
        <v>0</v>
      </c>
      <c r="AJ69" s="56">
        <f t="shared" si="9"/>
        <v>1.43</v>
      </c>
      <c r="AK69" s="56">
        <v>0</v>
      </c>
      <c r="AL69" s="56">
        <f t="shared" si="10"/>
        <v>10</v>
      </c>
    </row>
    <row r="70" spans="1:38" s="39" customFormat="1" ht="47.25">
      <c r="A70" s="63" t="s">
        <v>199</v>
      </c>
      <c r="B70" s="155" t="s">
        <v>202</v>
      </c>
      <c r="C70" s="91" t="s">
        <v>59</v>
      </c>
      <c r="D70" s="91">
        <v>0</v>
      </c>
      <c r="E70" s="91">
        <v>0</v>
      </c>
      <c r="F70" s="91">
        <v>0</v>
      </c>
      <c r="G70" s="91">
        <v>0</v>
      </c>
      <c r="H70" s="91">
        <v>0</v>
      </c>
      <c r="I70" s="91">
        <v>0</v>
      </c>
      <c r="J70" s="91">
        <v>0</v>
      </c>
      <c r="K70" s="91">
        <v>0</v>
      </c>
      <c r="L70" s="91">
        <v>0</v>
      </c>
      <c r="M70" s="91">
        <v>0</v>
      </c>
      <c r="N70" s="91">
        <v>0</v>
      </c>
      <c r="O70" s="91">
        <v>0</v>
      </c>
      <c r="P70" s="91">
        <v>0</v>
      </c>
      <c r="Q70" s="91">
        <v>0</v>
      </c>
      <c r="R70" s="91">
        <v>0</v>
      </c>
      <c r="S70" s="91">
        <v>0</v>
      </c>
      <c r="T70" s="91">
        <v>0</v>
      </c>
      <c r="U70" s="91">
        <v>0</v>
      </c>
      <c r="V70" s="91">
        <v>0</v>
      </c>
      <c r="W70" s="91">
        <v>0</v>
      </c>
      <c r="X70" s="91">
        <v>0</v>
      </c>
      <c r="Y70" s="91">
        <v>0</v>
      </c>
      <c r="Z70" s="56">
        <f>' 3(22)'!Z69</f>
        <v>9.1529254681294194</v>
      </c>
      <c r="AA70" s="56">
        <f>' 3(22)'!L69</f>
        <v>0.16</v>
      </c>
      <c r="AB70" s="56">
        <v>0</v>
      </c>
      <c r="AC70" s="56">
        <f>' 3(22)'!N69</f>
        <v>3.9</v>
      </c>
      <c r="AD70" s="56">
        <v>0</v>
      </c>
      <c r="AE70" s="56">
        <f>' 3(22)'!Q69</f>
        <v>0</v>
      </c>
      <c r="AF70" s="56" t="s">
        <v>59</v>
      </c>
      <c r="AG70" s="56">
        <f t="shared" si="8"/>
        <v>9.1529254681294194</v>
      </c>
      <c r="AH70" s="56">
        <f t="shared" si="8"/>
        <v>0.16</v>
      </c>
      <c r="AI70" s="56">
        <v>0</v>
      </c>
      <c r="AJ70" s="56">
        <f t="shared" si="9"/>
        <v>3.9</v>
      </c>
      <c r="AK70" s="56">
        <v>0</v>
      </c>
      <c r="AL70" s="56">
        <f t="shared" si="10"/>
        <v>0</v>
      </c>
    </row>
    <row r="71" spans="1:38" s="39" customFormat="1" ht="78.75">
      <c r="A71" s="63" t="s">
        <v>211</v>
      </c>
      <c r="B71" s="155" t="s">
        <v>214</v>
      </c>
      <c r="C71" s="91" t="s">
        <v>59</v>
      </c>
      <c r="D71" s="91">
        <v>0</v>
      </c>
      <c r="E71" s="91">
        <v>0</v>
      </c>
      <c r="F71" s="91">
        <v>0</v>
      </c>
      <c r="G71" s="91">
        <v>0</v>
      </c>
      <c r="H71" s="91">
        <v>0</v>
      </c>
      <c r="I71" s="91">
        <v>0</v>
      </c>
      <c r="J71" s="91">
        <v>0</v>
      </c>
      <c r="K71" s="91">
        <v>0</v>
      </c>
      <c r="L71" s="91">
        <v>0</v>
      </c>
      <c r="M71" s="91">
        <v>0</v>
      </c>
      <c r="N71" s="91">
        <v>0</v>
      </c>
      <c r="O71" s="91">
        <v>0</v>
      </c>
      <c r="P71" s="91">
        <v>0</v>
      </c>
      <c r="Q71" s="91">
        <v>0</v>
      </c>
      <c r="R71" s="91">
        <v>0</v>
      </c>
      <c r="S71" s="91">
        <v>0</v>
      </c>
      <c r="T71" s="91">
        <v>0</v>
      </c>
      <c r="U71" s="91">
        <v>0</v>
      </c>
      <c r="V71" s="91">
        <v>0</v>
      </c>
      <c r="W71" s="91">
        <v>0</v>
      </c>
      <c r="X71" s="91">
        <v>0</v>
      </c>
      <c r="Y71" s="91">
        <v>0</v>
      </c>
      <c r="Z71" s="56">
        <f>' 3(22)'!Z70</f>
        <v>13.988224623549</v>
      </c>
      <c r="AA71" s="56">
        <f>' 3(22)'!L70</f>
        <v>1.07</v>
      </c>
      <c r="AB71" s="56">
        <v>0</v>
      </c>
      <c r="AC71" s="56">
        <f>' 3(22)'!N70</f>
        <v>4.17</v>
      </c>
      <c r="AD71" s="56">
        <v>0</v>
      </c>
      <c r="AE71" s="56">
        <f>' 3(22)'!Q70</f>
        <v>0</v>
      </c>
      <c r="AF71" s="56" t="s">
        <v>59</v>
      </c>
      <c r="AG71" s="56">
        <f t="shared" si="8"/>
        <v>13.988224623549</v>
      </c>
      <c r="AH71" s="56">
        <f t="shared" si="8"/>
        <v>1.07</v>
      </c>
      <c r="AI71" s="56">
        <v>0</v>
      </c>
      <c r="AJ71" s="56">
        <f t="shared" si="9"/>
        <v>4.17</v>
      </c>
      <c r="AK71" s="56">
        <v>0</v>
      </c>
      <c r="AL71" s="56">
        <f t="shared" si="10"/>
        <v>0</v>
      </c>
    </row>
    <row r="72" spans="1:38" s="39" customFormat="1" ht="47.25">
      <c r="A72" s="63" t="s">
        <v>223</v>
      </c>
      <c r="B72" s="155" t="s">
        <v>226</v>
      </c>
      <c r="C72" s="91" t="s">
        <v>59</v>
      </c>
      <c r="D72" s="91">
        <v>0</v>
      </c>
      <c r="E72" s="91">
        <v>0</v>
      </c>
      <c r="F72" s="91">
        <v>0</v>
      </c>
      <c r="G72" s="91">
        <v>0</v>
      </c>
      <c r="H72" s="91">
        <v>0</v>
      </c>
      <c r="I72" s="91">
        <v>0</v>
      </c>
      <c r="J72" s="91">
        <v>0</v>
      </c>
      <c r="K72" s="91">
        <v>0</v>
      </c>
      <c r="L72" s="91">
        <v>0</v>
      </c>
      <c r="M72" s="91">
        <v>0</v>
      </c>
      <c r="N72" s="91">
        <v>0</v>
      </c>
      <c r="O72" s="91">
        <v>0</v>
      </c>
      <c r="P72" s="91">
        <v>0</v>
      </c>
      <c r="Q72" s="91">
        <v>0</v>
      </c>
      <c r="R72" s="91">
        <v>0</v>
      </c>
      <c r="S72" s="91">
        <v>0</v>
      </c>
      <c r="T72" s="91">
        <v>0</v>
      </c>
      <c r="U72" s="91">
        <v>0</v>
      </c>
      <c r="V72" s="91">
        <v>0</v>
      </c>
      <c r="W72" s="91">
        <v>0</v>
      </c>
      <c r="X72" s="91">
        <v>0</v>
      </c>
      <c r="Y72" s="91">
        <v>0</v>
      </c>
      <c r="Z72" s="56">
        <f>' 3(22)'!Z71</f>
        <v>18.569655627973599</v>
      </c>
      <c r="AA72" s="56">
        <f>' 3(22)'!L71</f>
        <v>0</v>
      </c>
      <c r="AB72" s="56">
        <v>0</v>
      </c>
      <c r="AC72" s="56">
        <f>' 3(22)'!N71</f>
        <v>5.9</v>
      </c>
      <c r="AD72" s="56">
        <v>0</v>
      </c>
      <c r="AE72" s="135">
        <f>' 3(22)'!Q71</f>
        <v>4</v>
      </c>
      <c r="AF72" s="56" t="s">
        <v>59</v>
      </c>
      <c r="AG72" s="56">
        <f t="shared" si="8"/>
        <v>18.569655627973599</v>
      </c>
      <c r="AH72" s="56">
        <f t="shared" si="8"/>
        <v>0</v>
      </c>
      <c r="AI72" s="56">
        <v>0</v>
      </c>
      <c r="AJ72" s="56">
        <f t="shared" si="9"/>
        <v>5.9</v>
      </c>
      <c r="AK72" s="56">
        <v>0</v>
      </c>
      <c r="AL72" s="56">
        <f t="shared" si="10"/>
        <v>4</v>
      </c>
    </row>
    <row r="73" spans="1:38" ht="31.5">
      <c r="A73" s="52" t="s">
        <v>235</v>
      </c>
      <c r="B73" s="53" t="s">
        <v>236</v>
      </c>
      <c r="C73" s="52" t="s">
        <v>58</v>
      </c>
      <c r="D73" s="56">
        <v>0</v>
      </c>
      <c r="E73" s="56">
        <v>0</v>
      </c>
      <c r="F73" s="56">
        <v>0</v>
      </c>
      <c r="G73" s="56">
        <v>0</v>
      </c>
      <c r="H73" s="56">
        <v>0</v>
      </c>
      <c r="I73" s="56">
        <v>0</v>
      </c>
      <c r="J73" s="56">
        <v>0</v>
      </c>
      <c r="K73" s="56">
        <v>0</v>
      </c>
      <c r="L73" s="56">
        <v>0</v>
      </c>
      <c r="M73" s="56">
        <v>0</v>
      </c>
      <c r="N73" s="56">
        <v>0</v>
      </c>
      <c r="O73" s="56">
        <v>0</v>
      </c>
      <c r="P73" s="56">
        <v>0</v>
      </c>
      <c r="Q73" s="56">
        <v>0</v>
      </c>
      <c r="R73" s="56">
        <v>0</v>
      </c>
      <c r="S73" s="56">
        <v>0</v>
      </c>
      <c r="T73" s="56">
        <v>0</v>
      </c>
      <c r="U73" s="56">
        <v>0</v>
      </c>
      <c r="V73" s="56">
        <v>0</v>
      </c>
      <c r="W73" s="56">
        <v>0</v>
      </c>
      <c r="X73" s="56">
        <v>0</v>
      </c>
      <c r="Y73" s="56">
        <v>0</v>
      </c>
      <c r="Z73" s="56">
        <v>0</v>
      </c>
      <c r="AA73" s="56">
        <v>0</v>
      </c>
      <c r="AB73" s="56">
        <v>0</v>
      </c>
      <c r="AC73" s="56">
        <v>0</v>
      </c>
      <c r="AD73" s="56">
        <v>0</v>
      </c>
      <c r="AE73" s="56">
        <v>0</v>
      </c>
      <c r="AF73" s="56">
        <v>0</v>
      </c>
      <c r="AG73" s="56">
        <v>0</v>
      </c>
      <c r="AH73" s="56">
        <v>0</v>
      </c>
      <c r="AI73" s="56">
        <v>0</v>
      </c>
      <c r="AJ73" s="56">
        <v>0</v>
      </c>
      <c r="AK73" s="56">
        <v>0</v>
      </c>
      <c r="AL73" s="56">
        <v>0</v>
      </c>
    </row>
    <row r="74" spans="1:38" s="39" customFormat="1">
      <c r="A74" s="34" t="s">
        <v>237</v>
      </c>
      <c r="B74" s="108" t="s">
        <v>238</v>
      </c>
      <c r="C74" s="34" t="s">
        <v>58</v>
      </c>
      <c r="D74" s="109">
        <v>0</v>
      </c>
      <c r="E74" s="109">
        <v>0</v>
      </c>
      <c r="F74" s="109">
        <v>0</v>
      </c>
      <c r="G74" s="109">
        <v>0</v>
      </c>
      <c r="H74" s="109">
        <v>0</v>
      </c>
      <c r="I74" s="109">
        <v>0</v>
      </c>
      <c r="J74" s="109">
        <v>0</v>
      </c>
      <c r="K74" s="109">
        <v>0</v>
      </c>
      <c r="L74" s="109">
        <v>0</v>
      </c>
      <c r="M74" s="109">
        <v>0</v>
      </c>
      <c r="N74" s="109">
        <v>0</v>
      </c>
      <c r="O74" s="109">
        <v>0</v>
      </c>
      <c r="P74" s="109">
        <v>0</v>
      </c>
      <c r="Q74" s="109">
        <v>0</v>
      </c>
      <c r="R74" s="109">
        <v>0</v>
      </c>
      <c r="S74" s="109">
        <v>0</v>
      </c>
      <c r="T74" s="109">
        <v>0</v>
      </c>
      <c r="U74" s="109">
        <v>0</v>
      </c>
      <c r="V74" s="109">
        <v>0</v>
      </c>
      <c r="W74" s="109">
        <v>0</v>
      </c>
      <c r="X74" s="109">
        <v>0</v>
      </c>
      <c r="Y74" s="109">
        <v>0</v>
      </c>
      <c r="Z74" s="109">
        <f>SUM(Z75:Z83)</f>
        <v>34.217579408319999</v>
      </c>
      <c r="AA74" s="109">
        <v>0</v>
      </c>
      <c r="AB74" s="109">
        <v>0</v>
      </c>
      <c r="AC74" s="109">
        <v>0</v>
      </c>
      <c r="AD74" s="109">
        <v>0</v>
      </c>
      <c r="AE74" s="109">
        <v>0</v>
      </c>
      <c r="AF74" s="109">
        <v>0</v>
      </c>
      <c r="AG74" s="109">
        <f>SUM(AG75:AG83)</f>
        <v>34.217579408319999</v>
      </c>
      <c r="AH74" s="109">
        <v>0</v>
      </c>
      <c r="AI74" s="109">
        <v>0</v>
      </c>
      <c r="AJ74" s="109">
        <v>0</v>
      </c>
      <c r="AK74" s="109">
        <v>0</v>
      </c>
      <c r="AL74" s="109">
        <v>0</v>
      </c>
    </row>
    <row r="75" spans="1:38" s="39" customFormat="1">
      <c r="A75" s="63" t="s">
        <v>239</v>
      </c>
      <c r="B75" s="82" t="s">
        <v>240</v>
      </c>
      <c r="C75" s="91" t="s">
        <v>59</v>
      </c>
      <c r="D75" s="91">
        <v>0</v>
      </c>
      <c r="E75" s="91">
        <v>0</v>
      </c>
      <c r="F75" s="91">
        <v>0</v>
      </c>
      <c r="G75" s="91">
        <v>0</v>
      </c>
      <c r="H75" s="91">
        <v>0</v>
      </c>
      <c r="I75" s="91">
        <v>0</v>
      </c>
      <c r="J75" s="91">
        <v>0</v>
      </c>
      <c r="K75" s="91">
        <v>0</v>
      </c>
      <c r="L75" s="91">
        <v>0</v>
      </c>
      <c r="M75" s="91">
        <v>0</v>
      </c>
      <c r="N75" s="91">
        <v>0</v>
      </c>
      <c r="O75" s="91">
        <v>0</v>
      </c>
      <c r="P75" s="91">
        <v>0</v>
      </c>
      <c r="Q75" s="91">
        <v>0</v>
      </c>
      <c r="R75" s="91">
        <v>0</v>
      </c>
      <c r="S75" s="91">
        <v>0</v>
      </c>
      <c r="T75" s="91">
        <v>0</v>
      </c>
      <c r="U75" s="91">
        <v>0</v>
      </c>
      <c r="V75" s="91">
        <v>0</v>
      </c>
      <c r="W75" s="91">
        <v>0</v>
      </c>
      <c r="X75" s="91">
        <v>0</v>
      </c>
      <c r="Y75" s="91">
        <v>0</v>
      </c>
      <c r="Z75" s="56">
        <f>' 3(22)'!Z74</f>
        <v>0.61599999648000003</v>
      </c>
      <c r="AA75" s="56">
        <v>0</v>
      </c>
      <c r="AB75" s="56">
        <v>0</v>
      </c>
      <c r="AC75" s="56">
        <v>0</v>
      </c>
      <c r="AD75" s="56">
        <v>0</v>
      </c>
      <c r="AE75" s="56">
        <v>0</v>
      </c>
      <c r="AF75" s="56">
        <v>0</v>
      </c>
      <c r="AG75" s="56">
        <f t="shared" ref="AG75:AG83" si="11">Z75</f>
        <v>0.61599999648000003</v>
      </c>
      <c r="AH75" s="56">
        <v>0</v>
      </c>
      <c r="AI75" s="56">
        <v>0</v>
      </c>
      <c r="AJ75" s="56">
        <v>0</v>
      </c>
      <c r="AK75" s="56">
        <v>0</v>
      </c>
      <c r="AL75" s="56">
        <v>0</v>
      </c>
    </row>
    <row r="76" spans="1:38" s="39" customFormat="1">
      <c r="A76" s="63" t="s">
        <v>241</v>
      </c>
      <c r="B76" s="82" t="s">
        <v>242</v>
      </c>
      <c r="C76" s="91" t="s">
        <v>59</v>
      </c>
      <c r="D76" s="91">
        <v>0</v>
      </c>
      <c r="E76" s="91">
        <v>0</v>
      </c>
      <c r="F76" s="91">
        <v>0</v>
      </c>
      <c r="G76" s="91">
        <v>0</v>
      </c>
      <c r="H76" s="91">
        <v>0</v>
      </c>
      <c r="I76" s="91">
        <v>0</v>
      </c>
      <c r="J76" s="91">
        <v>0</v>
      </c>
      <c r="K76" s="91">
        <v>0</v>
      </c>
      <c r="L76" s="91">
        <v>0</v>
      </c>
      <c r="M76" s="91">
        <v>0</v>
      </c>
      <c r="N76" s="91">
        <v>0</v>
      </c>
      <c r="O76" s="91">
        <v>0</v>
      </c>
      <c r="P76" s="91">
        <v>0</v>
      </c>
      <c r="Q76" s="91">
        <v>0</v>
      </c>
      <c r="R76" s="91">
        <v>0</v>
      </c>
      <c r="S76" s="91">
        <v>0</v>
      </c>
      <c r="T76" s="91">
        <v>0</v>
      </c>
      <c r="U76" s="91">
        <v>0</v>
      </c>
      <c r="V76" s="91">
        <v>0</v>
      </c>
      <c r="W76" s="91">
        <v>0</v>
      </c>
      <c r="X76" s="91">
        <v>0</v>
      </c>
      <c r="Y76" s="91">
        <v>0</v>
      </c>
      <c r="Z76" s="56">
        <f>' 3(22)'!Z75</f>
        <v>8.2544000035200007</v>
      </c>
      <c r="AA76" s="56">
        <v>0</v>
      </c>
      <c r="AB76" s="56">
        <v>0</v>
      </c>
      <c r="AC76" s="56">
        <v>0</v>
      </c>
      <c r="AD76" s="56">
        <v>0</v>
      </c>
      <c r="AE76" s="56">
        <v>0</v>
      </c>
      <c r="AF76" s="56">
        <v>0</v>
      </c>
      <c r="AG76" s="56">
        <f t="shared" si="11"/>
        <v>8.2544000035200007</v>
      </c>
      <c r="AH76" s="56">
        <v>0</v>
      </c>
      <c r="AI76" s="56">
        <v>0</v>
      </c>
      <c r="AJ76" s="56">
        <v>0</v>
      </c>
      <c r="AK76" s="56">
        <v>0</v>
      </c>
      <c r="AL76" s="56">
        <v>0</v>
      </c>
    </row>
    <row r="77" spans="1:38" s="39" customFormat="1">
      <c r="A77" s="63" t="s">
        <v>243</v>
      </c>
      <c r="B77" s="82" t="s">
        <v>244</v>
      </c>
      <c r="C77" s="91" t="s">
        <v>59</v>
      </c>
      <c r="D77" s="91">
        <v>0</v>
      </c>
      <c r="E77" s="91">
        <v>0</v>
      </c>
      <c r="F77" s="91">
        <v>0</v>
      </c>
      <c r="G77" s="91">
        <v>0</v>
      </c>
      <c r="H77" s="91">
        <v>0</v>
      </c>
      <c r="I77" s="91">
        <v>0</v>
      </c>
      <c r="J77" s="91">
        <v>0</v>
      </c>
      <c r="K77" s="91">
        <v>0</v>
      </c>
      <c r="L77" s="91">
        <v>0</v>
      </c>
      <c r="M77" s="91">
        <v>0</v>
      </c>
      <c r="N77" s="91">
        <v>0</v>
      </c>
      <c r="O77" s="91">
        <v>0</v>
      </c>
      <c r="P77" s="91">
        <v>0</v>
      </c>
      <c r="Q77" s="91">
        <v>0</v>
      </c>
      <c r="R77" s="91">
        <v>0</v>
      </c>
      <c r="S77" s="91">
        <v>0</v>
      </c>
      <c r="T77" s="91">
        <v>0</v>
      </c>
      <c r="U77" s="91">
        <v>0</v>
      </c>
      <c r="V77" s="91">
        <v>0</v>
      </c>
      <c r="W77" s="91">
        <v>0</v>
      </c>
      <c r="X77" s="91">
        <v>0</v>
      </c>
      <c r="Y77" s="91">
        <v>0</v>
      </c>
      <c r="Z77" s="56">
        <f>' 3(22)'!Z76</f>
        <v>7.6559999999999997</v>
      </c>
      <c r="AA77" s="56">
        <v>0</v>
      </c>
      <c r="AB77" s="56">
        <v>0</v>
      </c>
      <c r="AC77" s="56">
        <v>0</v>
      </c>
      <c r="AD77" s="56">
        <v>0</v>
      </c>
      <c r="AE77" s="56">
        <v>0</v>
      </c>
      <c r="AF77" s="56">
        <v>0</v>
      </c>
      <c r="AG77" s="56">
        <f t="shared" si="11"/>
        <v>7.6559999999999997</v>
      </c>
      <c r="AH77" s="56">
        <v>0</v>
      </c>
      <c r="AI77" s="56">
        <v>0</v>
      </c>
      <c r="AJ77" s="56">
        <v>0</v>
      </c>
      <c r="AK77" s="56">
        <v>0</v>
      </c>
      <c r="AL77" s="56">
        <v>0</v>
      </c>
    </row>
    <row r="78" spans="1:38" s="39" customFormat="1">
      <c r="A78" s="63" t="s">
        <v>245</v>
      </c>
      <c r="B78" s="82" t="s">
        <v>246</v>
      </c>
      <c r="C78" s="91" t="s">
        <v>59</v>
      </c>
      <c r="D78" s="91">
        <v>0</v>
      </c>
      <c r="E78" s="91">
        <v>0</v>
      </c>
      <c r="F78" s="91">
        <v>0</v>
      </c>
      <c r="G78" s="91">
        <v>0</v>
      </c>
      <c r="H78" s="91">
        <v>0</v>
      </c>
      <c r="I78" s="91">
        <v>0</v>
      </c>
      <c r="J78" s="91">
        <v>0</v>
      </c>
      <c r="K78" s="91">
        <v>0</v>
      </c>
      <c r="L78" s="91">
        <v>0</v>
      </c>
      <c r="M78" s="91">
        <v>0</v>
      </c>
      <c r="N78" s="91">
        <v>0</v>
      </c>
      <c r="O78" s="91">
        <v>0</v>
      </c>
      <c r="P78" s="91">
        <v>0</v>
      </c>
      <c r="Q78" s="91">
        <v>0</v>
      </c>
      <c r="R78" s="91">
        <v>0</v>
      </c>
      <c r="S78" s="91">
        <v>0</v>
      </c>
      <c r="T78" s="91">
        <v>0</v>
      </c>
      <c r="U78" s="91">
        <v>0</v>
      </c>
      <c r="V78" s="91">
        <v>0</v>
      </c>
      <c r="W78" s="91">
        <v>0</v>
      </c>
      <c r="X78" s="91">
        <v>0</v>
      </c>
      <c r="Y78" s="91">
        <v>0</v>
      </c>
      <c r="Z78" s="56">
        <f>' 3(22)'!Z77</f>
        <v>8.0959999929599995</v>
      </c>
      <c r="AA78" s="56">
        <v>0</v>
      </c>
      <c r="AB78" s="56">
        <v>0</v>
      </c>
      <c r="AC78" s="56">
        <v>0</v>
      </c>
      <c r="AD78" s="56">
        <v>0</v>
      </c>
      <c r="AE78" s="56">
        <v>0</v>
      </c>
      <c r="AF78" s="56">
        <v>0</v>
      </c>
      <c r="AG78" s="56">
        <f t="shared" si="11"/>
        <v>8.0959999929599995</v>
      </c>
      <c r="AH78" s="56">
        <v>0</v>
      </c>
      <c r="AI78" s="56">
        <v>0</v>
      </c>
      <c r="AJ78" s="56">
        <v>0</v>
      </c>
      <c r="AK78" s="56">
        <v>0</v>
      </c>
      <c r="AL78" s="56">
        <v>0</v>
      </c>
    </row>
    <row r="79" spans="1:38" s="39" customFormat="1">
      <c r="A79" s="63" t="s">
        <v>247</v>
      </c>
      <c r="B79" s="82" t="s">
        <v>248</v>
      </c>
      <c r="C79" s="91" t="s">
        <v>59</v>
      </c>
      <c r="D79" s="91">
        <v>0</v>
      </c>
      <c r="E79" s="91">
        <v>0</v>
      </c>
      <c r="F79" s="91">
        <v>0</v>
      </c>
      <c r="G79" s="91">
        <v>0</v>
      </c>
      <c r="H79" s="91">
        <v>0</v>
      </c>
      <c r="I79" s="91">
        <v>0</v>
      </c>
      <c r="J79" s="91">
        <v>0</v>
      </c>
      <c r="K79" s="91">
        <v>0</v>
      </c>
      <c r="L79" s="91">
        <v>0</v>
      </c>
      <c r="M79" s="91">
        <v>0</v>
      </c>
      <c r="N79" s="91">
        <v>0</v>
      </c>
      <c r="O79" s="91">
        <v>0</v>
      </c>
      <c r="P79" s="91">
        <v>0</v>
      </c>
      <c r="Q79" s="91">
        <v>0</v>
      </c>
      <c r="R79" s="91">
        <v>0</v>
      </c>
      <c r="S79" s="91">
        <v>0</v>
      </c>
      <c r="T79" s="91">
        <v>0</v>
      </c>
      <c r="U79" s="91">
        <v>0</v>
      </c>
      <c r="V79" s="91">
        <v>0</v>
      </c>
      <c r="W79" s="91">
        <v>0</v>
      </c>
      <c r="X79" s="91">
        <v>0</v>
      </c>
      <c r="Y79" s="91">
        <v>0</v>
      </c>
      <c r="Z79" s="56">
        <f>' 3(22)'!Z78</f>
        <v>0.70400000352000003</v>
      </c>
      <c r="AA79" s="56">
        <v>0</v>
      </c>
      <c r="AB79" s="56">
        <v>0</v>
      </c>
      <c r="AC79" s="56">
        <v>0</v>
      </c>
      <c r="AD79" s="56">
        <v>0</v>
      </c>
      <c r="AE79" s="56">
        <v>0</v>
      </c>
      <c r="AF79" s="56">
        <v>0</v>
      </c>
      <c r="AG79" s="56">
        <f t="shared" si="11"/>
        <v>0.70400000352000003</v>
      </c>
      <c r="AH79" s="56">
        <v>0</v>
      </c>
      <c r="AI79" s="56">
        <v>0</v>
      </c>
      <c r="AJ79" s="56">
        <v>0</v>
      </c>
      <c r="AK79" s="56">
        <v>0</v>
      </c>
      <c r="AL79" s="56">
        <v>0</v>
      </c>
    </row>
    <row r="80" spans="1:38" s="39" customFormat="1">
      <c r="A80" s="63" t="s">
        <v>249</v>
      </c>
      <c r="B80" s="82" t="s">
        <v>250</v>
      </c>
      <c r="C80" s="91" t="s">
        <v>59</v>
      </c>
      <c r="D80" s="91">
        <v>0</v>
      </c>
      <c r="E80" s="91">
        <v>0</v>
      </c>
      <c r="F80" s="91">
        <v>0</v>
      </c>
      <c r="G80" s="91">
        <v>0</v>
      </c>
      <c r="H80" s="91">
        <v>0</v>
      </c>
      <c r="I80" s="91">
        <v>0</v>
      </c>
      <c r="J80" s="91">
        <v>0</v>
      </c>
      <c r="K80" s="91">
        <v>0</v>
      </c>
      <c r="L80" s="91">
        <v>0</v>
      </c>
      <c r="M80" s="91">
        <v>0</v>
      </c>
      <c r="N80" s="91">
        <v>0</v>
      </c>
      <c r="O80" s="91">
        <v>0</v>
      </c>
      <c r="P80" s="91">
        <v>0</v>
      </c>
      <c r="Q80" s="91">
        <v>0</v>
      </c>
      <c r="R80" s="91">
        <v>0</v>
      </c>
      <c r="S80" s="91">
        <v>0</v>
      </c>
      <c r="T80" s="91">
        <v>0</v>
      </c>
      <c r="U80" s="91">
        <v>0</v>
      </c>
      <c r="V80" s="91">
        <v>0</v>
      </c>
      <c r="W80" s="91">
        <v>0</v>
      </c>
      <c r="X80" s="91">
        <v>0</v>
      </c>
      <c r="Y80" s="91">
        <v>0</v>
      </c>
      <c r="Z80" s="56">
        <f>' 3(22)'!Z79</f>
        <v>7.8847999718399997</v>
      </c>
      <c r="AA80" s="56">
        <v>0</v>
      </c>
      <c r="AB80" s="56">
        <v>0</v>
      </c>
      <c r="AC80" s="56">
        <v>0</v>
      </c>
      <c r="AD80" s="56">
        <v>0</v>
      </c>
      <c r="AE80" s="56">
        <v>0</v>
      </c>
      <c r="AF80" s="56">
        <v>0</v>
      </c>
      <c r="AG80" s="56">
        <f t="shared" si="11"/>
        <v>7.8847999718399997</v>
      </c>
      <c r="AH80" s="56">
        <v>0</v>
      </c>
      <c r="AI80" s="56">
        <v>0</v>
      </c>
      <c r="AJ80" s="56">
        <v>0</v>
      </c>
      <c r="AK80" s="56">
        <v>0</v>
      </c>
      <c r="AL80" s="56">
        <v>0</v>
      </c>
    </row>
    <row r="81" spans="1:68" s="39" customFormat="1">
      <c r="A81" s="63" t="s">
        <v>251</v>
      </c>
      <c r="B81" s="83" t="s">
        <v>252</v>
      </c>
      <c r="C81" s="91" t="s">
        <v>59</v>
      </c>
      <c r="D81" s="91">
        <v>0</v>
      </c>
      <c r="E81" s="91">
        <v>0</v>
      </c>
      <c r="F81" s="91">
        <v>0</v>
      </c>
      <c r="G81" s="91">
        <v>0</v>
      </c>
      <c r="H81" s="91">
        <v>0</v>
      </c>
      <c r="I81" s="91">
        <v>0</v>
      </c>
      <c r="J81" s="91">
        <v>0</v>
      </c>
      <c r="K81" s="91">
        <v>0</v>
      </c>
      <c r="L81" s="91">
        <v>0</v>
      </c>
      <c r="M81" s="91">
        <v>0</v>
      </c>
      <c r="N81" s="91">
        <v>0</v>
      </c>
      <c r="O81" s="91">
        <v>0</v>
      </c>
      <c r="P81" s="91">
        <v>0</v>
      </c>
      <c r="Q81" s="91">
        <v>0</v>
      </c>
      <c r="R81" s="91">
        <v>0</v>
      </c>
      <c r="S81" s="91">
        <v>0</v>
      </c>
      <c r="T81" s="91">
        <v>0</v>
      </c>
      <c r="U81" s="91">
        <v>0</v>
      </c>
      <c r="V81" s="91">
        <v>0</v>
      </c>
      <c r="W81" s="91">
        <v>0</v>
      </c>
      <c r="X81" s="91">
        <v>0</v>
      </c>
      <c r="Y81" s="91">
        <v>0</v>
      </c>
      <c r="Z81" s="56">
        <f>' 3(22)'!Z80</f>
        <v>0</v>
      </c>
      <c r="AA81" s="56">
        <v>0</v>
      </c>
      <c r="AB81" s="56">
        <v>0</v>
      </c>
      <c r="AC81" s="56">
        <v>0</v>
      </c>
      <c r="AD81" s="56">
        <v>0</v>
      </c>
      <c r="AE81" s="56">
        <v>0</v>
      </c>
      <c r="AF81" s="56">
        <v>0</v>
      </c>
      <c r="AG81" s="56">
        <f t="shared" si="11"/>
        <v>0</v>
      </c>
      <c r="AH81" s="56">
        <v>0</v>
      </c>
      <c r="AI81" s="56">
        <v>0</v>
      </c>
      <c r="AJ81" s="56">
        <v>0</v>
      </c>
      <c r="AK81" s="56">
        <v>0</v>
      </c>
      <c r="AL81" s="56">
        <v>0</v>
      </c>
    </row>
    <row r="82" spans="1:68" s="39" customFormat="1">
      <c r="A82" s="63" t="s">
        <v>253</v>
      </c>
      <c r="B82" s="82" t="s">
        <v>254</v>
      </c>
      <c r="C82" s="91" t="s">
        <v>59</v>
      </c>
      <c r="D82" s="91">
        <v>0</v>
      </c>
      <c r="E82" s="91">
        <v>0</v>
      </c>
      <c r="F82" s="91">
        <v>0</v>
      </c>
      <c r="G82" s="91">
        <v>0</v>
      </c>
      <c r="H82" s="91">
        <v>0</v>
      </c>
      <c r="I82" s="91">
        <v>0</v>
      </c>
      <c r="J82" s="91">
        <v>0</v>
      </c>
      <c r="K82" s="91">
        <v>0</v>
      </c>
      <c r="L82" s="91">
        <v>0</v>
      </c>
      <c r="M82" s="91">
        <v>0</v>
      </c>
      <c r="N82" s="91">
        <v>0</v>
      </c>
      <c r="O82" s="91">
        <v>0</v>
      </c>
      <c r="P82" s="91">
        <v>0</v>
      </c>
      <c r="Q82" s="91">
        <v>0</v>
      </c>
      <c r="R82" s="91">
        <v>0</v>
      </c>
      <c r="S82" s="91">
        <v>0</v>
      </c>
      <c r="T82" s="91">
        <v>0</v>
      </c>
      <c r="U82" s="91">
        <v>0</v>
      </c>
      <c r="V82" s="91">
        <v>0</v>
      </c>
      <c r="W82" s="91">
        <v>0</v>
      </c>
      <c r="X82" s="91">
        <v>0</v>
      </c>
      <c r="Y82" s="91">
        <v>0</v>
      </c>
      <c r="Z82" s="56">
        <f>' 3(22)'!Z81</f>
        <v>0.50125944</v>
      </c>
      <c r="AA82" s="56">
        <v>0</v>
      </c>
      <c r="AB82" s="56">
        <v>0</v>
      </c>
      <c r="AC82" s="56">
        <v>0</v>
      </c>
      <c r="AD82" s="56">
        <v>0</v>
      </c>
      <c r="AE82" s="56">
        <v>0</v>
      </c>
      <c r="AF82" s="56">
        <v>0</v>
      </c>
      <c r="AG82" s="56">
        <f t="shared" si="11"/>
        <v>0.50125944</v>
      </c>
      <c r="AH82" s="56">
        <v>0</v>
      </c>
      <c r="AI82" s="56">
        <v>0</v>
      </c>
      <c r="AJ82" s="56">
        <v>0</v>
      </c>
      <c r="AK82" s="56">
        <v>0</v>
      </c>
      <c r="AL82" s="56">
        <v>0</v>
      </c>
    </row>
    <row r="83" spans="1:68" s="39" customFormat="1">
      <c r="A83" s="63" t="s">
        <v>255</v>
      </c>
      <c r="B83" s="82" t="s">
        <v>256</v>
      </c>
      <c r="C83" s="91" t="s">
        <v>59</v>
      </c>
      <c r="D83" s="91">
        <v>0</v>
      </c>
      <c r="E83" s="91">
        <v>0</v>
      </c>
      <c r="F83" s="91">
        <v>0</v>
      </c>
      <c r="G83" s="91">
        <v>0</v>
      </c>
      <c r="H83" s="91">
        <v>0</v>
      </c>
      <c r="I83" s="91">
        <v>0</v>
      </c>
      <c r="J83" s="91">
        <v>0</v>
      </c>
      <c r="K83" s="91">
        <v>0</v>
      </c>
      <c r="L83" s="91">
        <v>0</v>
      </c>
      <c r="M83" s="91">
        <v>0</v>
      </c>
      <c r="N83" s="91">
        <v>0</v>
      </c>
      <c r="O83" s="91">
        <v>0</v>
      </c>
      <c r="P83" s="91">
        <v>0</v>
      </c>
      <c r="Q83" s="91">
        <v>0</v>
      </c>
      <c r="R83" s="91">
        <v>0</v>
      </c>
      <c r="S83" s="91">
        <v>0</v>
      </c>
      <c r="T83" s="91">
        <v>0</v>
      </c>
      <c r="U83" s="91">
        <v>0</v>
      </c>
      <c r="V83" s="91">
        <v>0</v>
      </c>
      <c r="W83" s="91">
        <v>0</v>
      </c>
      <c r="X83" s="91">
        <v>0</v>
      </c>
      <c r="Y83" s="91">
        <v>0</v>
      </c>
      <c r="Z83" s="56">
        <f>' 3(22)'!Z82</f>
        <v>0.50512000000000001</v>
      </c>
      <c r="AA83" s="56">
        <v>0</v>
      </c>
      <c r="AB83" s="56">
        <v>0</v>
      </c>
      <c r="AC83" s="56">
        <v>0</v>
      </c>
      <c r="AD83" s="56">
        <v>0</v>
      </c>
      <c r="AE83" s="56">
        <v>0</v>
      </c>
      <c r="AF83" s="56">
        <v>0</v>
      </c>
      <c r="AG83" s="56">
        <f t="shared" si="11"/>
        <v>0.50512000000000001</v>
      </c>
      <c r="AH83" s="56">
        <v>0</v>
      </c>
      <c r="AI83" s="56">
        <v>0</v>
      </c>
      <c r="AJ83" s="56">
        <v>0</v>
      </c>
      <c r="AK83" s="56">
        <v>0</v>
      </c>
      <c r="AL83" s="56">
        <v>0</v>
      </c>
    </row>
    <row r="84" spans="1:68">
      <c r="A84" s="136"/>
      <c r="B84" s="85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</row>
    <row r="85" spans="1:68">
      <c r="A85" s="136"/>
      <c r="B85" s="85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</row>
    <row r="87" spans="1:68" ht="22.5" customHeight="1">
      <c r="A87" s="243" t="s">
        <v>257</v>
      </c>
      <c r="B87" s="243"/>
      <c r="C87" s="243"/>
      <c r="D87" s="243"/>
      <c r="E87" s="243"/>
      <c r="F87" s="243"/>
      <c r="G87" s="243"/>
      <c r="H87" s="243"/>
      <c r="I87" s="243"/>
      <c r="J87" s="243"/>
      <c r="K87" s="243"/>
      <c r="L87" s="243"/>
      <c r="M87" s="243"/>
      <c r="N87" s="243"/>
      <c r="O87" s="243"/>
      <c r="P87" s="243"/>
      <c r="Q87" s="243"/>
      <c r="R87" s="243"/>
      <c r="S87" s="243"/>
      <c r="T87" s="243"/>
      <c r="U87" s="243"/>
      <c r="V87" s="243"/>
      <c r="W87" s="243"/>
      <c r="X87" s="243"/>
      <c r="Y87" s="243"/>
      <c r="Z87" s="243"/>
      <c r="AA87" s="243"/>
      <c r="AB87" s="243"/>
      <c r="AC87" s="243"/>
      <c r="AD87" s="243"/>
      <c r="AE87" s="243"/>
      <c r="AF87" s="243"/>
      <c r="AG87" s="243"/>
      <c r="AH87" s="243"/>
      <c r="AI87" s="243"/>
      <c r="AJ87" s="243"/>
      <c r="AK87" s="243"/>
      <c r="AL87" s="243"/>
    </row>
    <row r="88" spans="1:68" ht="21.75" customHeight="1">
      <c r="A88" s="243" t="s">
        <v>258</v>
      </c>
      <c r="B88" s="243"/>
      <c r="C88" s="243"/>
      <c r="D88" s="243"/>
      <c r="E88" s="243"/>
      <c r="F88" s="243"/>
      <c r="G88" s="243"/>
      <c r="H88" s="243"/>
      <c r="I88" s="243"/>
      <c r="J88" s="243"/>
      <c r="K88" s="243"/>
      <c r="L88" s="243"/>
      <c r="M88" s="243"/>
      <c r="N88" s="243"/>
      <c r="O88" s="243"/>
      <c r="P88" s="243"/>
      <c r="Q88" s="243"/>
      <c r="R88" s="243"/>
      <c r="S88" s="243"/>
      <c r="T88" s="243"/>
      <c r="U88" s="243"/>
      <c r="V88" s="243"/>
      <c r="W88" s="243"/>
      <c r="X88" s="243"/>
      <c r="Y88" s="243"/>
      <c r="Z88" s="243"/>
      <c r="AA88" s="243"/>
      <c r="AB88" s="243"/>
      <c r="AC88" s="243"/>
      <c r="AD88" s="243"/>
      <c r="AE88" s="243"/>
      <c r="AF88" s="243"/>
      <c r="AG88" s="243"/>
      <c r="AH88" s="243"/>
      <c r="AI88" s="243"/>
      <c r="AJ88" s="243"/>
      <c r="AK88" s="243"/>
      <c r="AL88" s="243"/>
    </row>
    <row r="89" spans="1:68" ht="18.75">
      <c r="A89" s="271" t="s">
        <v>479</v>
      </c>
      <c r="B89" s="271"/>
      <c r="C89" s="271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271"/>
      <c r="Q89" s="271"/>
      <c r="R89" s="271"/>
      <c r="S89" s="271"/>
      <c r="T89" s="271"/>
      <c r="U89" s="271"/>
      <c r="V89" s="271"/>
      <c r="W89" s="271"/>
      <c r="X89" s="271"/>
      <c r="Y89" s="271"/>
      <c r="Z89" s="271"/>
      <c r="AA89" s="271"/>
      <c r="AB89" s="271"/>
      <c r="AC89" s="271"/>
      <c r="AD89" s="271"/>
      <c r="AE89" s="271"/>
      <c r="AF89" s="271"/>
      <c r="AG89" s="271"/>
      <c r="AH89" s="271"/>
      <c r="AI89" s="271"/>
      <c r="AJ89" s="271"/>
      <c r="AK89" s="271"/>
      <c r="AL89" s="271"/>
    </row>
    <row r="90" spans="1:68" ht="47.25" customHeight="1">
      <c r="A90" s="272" t="s">
        <v>480</v>
      </c>
      <c r="B90" s="272"/>
      <c r="C90" s="272"/>
      <c r="D90" s="272"/>
      <c r="E90" s="272"/>
      <c r="F90" s="272"/>
      <c r="G90" s="272"/>
      <c r="H90" s="272"/>
      <c r="I90" s="272"/>
      <c r="J90" s="272"/>
      <c r="K90" s="272"/>
      <c r="L90" s="272"/>
      <c r="M90" s="272"/>
      <c r="N90" s="272"/>
      <c r="O90" s="272"/>
      <c r="P90" s="272"/>
      <c r="Q90" s="272"/>
      <c r="R90" s="272"/>
      <c r="S90" s="272"/>
      <c r="T90" s="272"/>
      <c r="U90" s="272"/>
      <c r="V90" s="272"/>
      <c r="W90" s="272"/>
      <c r="X90" s="272"/>
      <c r="Y90" s="272"/>
      <c r="Z90" s="272"/>
      <c r="AA90" s="272"/>
      <c r="AB90" s="272"/>
      <c r="AC90" s="272"/>
      <c r="AD90" s="272"/>
      <c r="AE90" s="272"/>
      <c r="AF90" s="272"/>
      <c r="AG90" s="272"/>
      <c r="AH90" s="272"/>
      <c r="AI90" s="272"/>
      <c r="AJ90" s="272"/>
      <c r="AK90" s="272"/>
      <c r="AL90" s="272"/>
      <c r="AM90" s="156"/>
      <c r="AN90" s="156"/>
      <c r="AO90" s="156"/>
      <c r="AP90" s="156"/>
      <c r="AQ90" s="156"/>
      <c r="AR90" s="156"/>
      <c r="AS90" s="156"/>
      <c r="AT90" s="156"/>
      <c r="AU90" s="156"/>
      <c r="AV90" s="156"/>
      <c r="AW90" s="156"/>
      <c r="AX90" s="156"/>
      <c r="AY90" s="156"/>
      <c r="AZ90" s="156"/>
      <c r="BA90" s="156"/>
      <c r="BB90" s="156"/>
      <c r="BC90" s="156"/>
      <c r="BD90" s="156"/>
      <c r="BE90" s="156"/>
      <c r="BF90" s="156"/>
      <c r="BG90" s="156"/>
      <c r="BH90" s="156"/>
      <c r="BI90" s="156"/>
      <c r="BJ90" s="156"/>
      <c r="BK90" s="156"/>
      <c r="BL90" s="156"/>
      <c r="BM90" s="156"/>
      <c r="BN90" s="156"/>
      <c r="BO90" s="156"/>
      <c r="BP90" s="156"/>
    </row>
    <row r="91" spans="1:68" ht="23.25" customHeight="1">
      <c r="A91" s="245"/>
      <c r="B91" s="245"/>
      <c r="C91" s="245"/>
      <c r="D91" s="245"/>
      <c r="E91" s="245"/>
      <c r="F91" s="245"/>
      <c r="G91" s="245"/>
      <c r="H91" s="245"/>
      <c r="I91" s="245"/>
      <c r="J91" s="245"/>
      <c r="K91" s="245"/>
      <c r="L91" s="245"/>
      <c r="M91" s="245"/>
      <c r="N91" s="245"/>
      <c r="O91" s="245"/>
      <c r="P91" s="245"/>
      <c r="Q91" s="245"/>
      <c r="R91" s="245"/>
      <c r="S91" s="245"/>
      <c r="T91" s="245"/>
      <c r="U91" s="245"/>
      <c r="V91" s="245"/>
      <c r="W91" s="245"/>
      <c r="X91" s="245"/>
      <c r="Y91" s="245"/>
      <c r="Z91" s="245"/>
      <c r="AA91" s="245"/>
      <c r="AB91" s="245"/>
      <c r="AC91" s="245"/>
      <c r="AD91" s="245"/>
      <c r="AE91" s="245"/>
      <c r="AF91" s="245"/>
      <c r="AG91" s="245"/>
      <c r="AH91" s="245"/>
      <c r="AI91" s="245"/>
      <c r="AJ91" s="245"/>
      <c r="AK91" s="245"/>
      <c r="AL91" s="245"/>
      <c r="AM91" s="86"/>
      <c r="AN91" s="86"/>
      <c r="AO91" s="86"/>
      <c r="AP91" s="86"/>
      <c r="AQ91" s="86"/>
      <c r="AR91" s="86"/>
    </row>
    <row r="102" spans="36:36">
      <c r="AJ102" s="1" t="s">
        <v>481</v>
      </c>
    </row>
  </sheetData>
  <mergeCells count="24">
    <mergeCell ref="A87:AL87"/>
    <mergeCell ref="A88:AL88"/>
    <mergeCell ref="A89:AL89"/>
    <mergeCell ref="A90:AL90"/>
    <mergeCell ref="A91:AL91"/>
    <mergeCell ref="A10:A13"/>
    <mergeCell ref="B10:B13"/>
    <mergeCell ref="C10:C13"/>
    <mergeCell ref="D10:AL10"/>
    <mergeCell ref="D11:J11"/>
    <mergeCell ref="K11:Q11"/>
    <mergeCell ref="R11:X11"/>
    <mergeCell ref="Y11:AE11"/>
    <mergeCell ref="AF11:AL11"/>
    <mergeCell ref="E12:J12"/>
    <mergeCell ref="L12:Q12"/>
    <mergeCell ref="S12:X12"/>
    <mergeCell ref="Z12:AE12"/>
    <mergeCell ref="AG12:AL12"/>
    <mergeCell ref="A4:AL4"/>
    <mergeCell ref="A5:AL5"/>
    <mergeCell ref="A7:AL7"/>
    <mergeCell ref="A8:AL8"/>
    <mergeCell ref="A9:AL9"/>
  </mergeCells>
  <pageMargins left="0.70866141732283472" right="0.70866141732283472" top="0.74803149606299213" bottom="0.74803149606299213" header="0.31496062992125984" footer="0.51181102362204722"/>
  <pageSetup paperSize="9" scale="18" firstPageNumber="0" orientation="landscape" horizontalDpi="300" verticalDpi="30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39</vt:i4>
      </vt:variant>
    </vt:vector>
  </HeadingPairs>
  <TitlesOfParts>
    <vt:vector size="55" baseType="lpstr">
      <vt:lpstr>1</vt:lpstr>
      <vt:lpstr>2</vt:lpstr>
      <vt:lpstr> 3(22)</vt:lpstr>
      <vt:lpstr> 3(23)</vt:lpstr>
      <vt:lpstr> 3(24)</vt:lpstr>
      <vt:lpstr> 3(25)</vt:lpstr>
      <vt:lpstr> 3(26)</vt:lpstr>
      <vt:lpstr>4</vt:lpstr>
      <vt:lpstr>5 (22)</vt:lpstr>
      <vt:lpstr>5 (23)</vt:lpstr>
      <vt:lpstr>5 (24)_2</vt:lpstr>
      <vt:lpstr>5 (25)</vt:lpstr>
      <vt:lpstr>5 (26)</vt:lpstr>
      <vt:lpstr>6</vt:lpstr>
      <vt:lpstr>7</vt:lpstr>
      <vt:lpstr>8</vt:lpstr>
      <vt:lpstr>'1'!_ФильтрБазыДанных</vt:lpstr>
      <vt:lpstr>'6'!_ФильтрБазыДанных</vt:lpstr>
      <vt:lpstr>'7'!_ФильтрБазыДанных</vt:lpstr>
      <vt:lpstr>' 3(22)'!Print_Titles_0</vt:lpstr>
      <vt:lpstr>' 3(23)'!Print_Titles_0</vt:lpstr>
      <vt:lpstr>' 3(24)'!Print_Titles_0</vt:lpstr>
      <vt:lpstr>' 3(25)'!Print_Titles_0</vt:lpstr>
      <vt:lpstr>' 3(26)'!Print_Titles_0</vt:lpstr>
      <vt:lpstr>' 3(22)'!Print_Titles_0_0</vt:lpstr>
      <vt:lpstr>' 3(23)'!Print_Titles_0_0</vt:lpstr>
      <vt:lpstr>' 3(24)'!Print_Titles_0_0</vt:lpstr>
      <vt:lpstr>' 3(25)'!Print_Titles_0_0</vt:lpstr>
      <vt:lpstr>' 3(26)'!Print_Titles_0_0</vt:lpstr>
      <vt:lpstr>' 3(22)'!Print_Titles_0_0_0</vt:lpstr>
      <vt:lpstr>' 3(23)'!Print_Titles_0_0_0</vt:lpstr>
      <vt:lpstr>' 3(24)'!Print_Titles_0_0_0</vt:lpstr>
      <vt:lpstr>' 3(25)'!Print_Titles_0_0_0</vt:lpstr>
      <vt:lpstr>' 3(26)'!Print_Titles_0_0_0</vt:lpstr>
      <vt:lpstr>' 3(22)'!Заголовки_для_печати</vt:lpstr>
      <vt:lpstr>' 3(23)'!Заголовки_для_печати</vt:lpstr>
      <vt:lpstr>' 3(24)'!Заголовки_для_печати</vt:lpstr>
      <vt:lpstr>' 3(25)'!Заголовки_для_печати</vt:lpstr>
      <vt:lpstr>' 3(26)'!Заголовки_для_печати</vt:lpstr>
      <vt:lpstr>' 3(22)'!Область_печати</vt:lpstr>
      <vt:lpstr>' 3(23)'!Область_печати</vt:lpstr>
      <vt:lpstr>' 3(24)'!Область_печати</vt:lpstr>
      <vt:lpstr>' 3(25)'!Область_печати</vt:lpstr>
      <vt:lpstr>' 3(26)'!Область_печати</vt:lpstr>
      <vt:lpstr>'1'!Область_печати</vt:lpstr>
      <vt:lpstr>'2'!Область_печати</vt:lpstr>
      <vt:lpstr>'4'!Область_печати</vt:lpstr>
      <vt:lpstr>'5 (22)'!Область_печати</vt:lpstr>
      <vt:lpstr>'5 (23)'!Область_печати</vt:lpstr>
      <vt:lpstr>'5 (24)_2'!Область_печати</vt:lpstr>
      <vt:lpstr>'5 (25)'!Область_печати</vt:lpstr>
      <vt:lpstr>'5 (26)'!Область_печати</vt:lpstr>
      <vt:lpstr>'6'!Область_печати</vt:lpstr>
      <vt:lpstr>'7'!Область_печати</vt:lpstr>
      <vt:lpstr>'8'!Область_печати</vt:lpstr>
    </vt:vector>
  </TitlesOfParts>
  <Company>Datanium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dc:description/>
  <cp:lastModifiedBy>gordenkov</cp:lastModifiedBy>
  <cp:revision>4</cp:revision>
  <cp:lastPrinted>2021-04-05T06:26:36Z</cp:lastPrinted>
  <dcterms:created xsi:type="dcterms:W3CDTF">2009-07-27T10:10:26Z</dcterms:created>
  <dcterms:modified xsi:type="dcterms:W3CDTF">2021-04-15T07:28:05Z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Datanium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