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915" activeTab="5"/>
  </bookViews>
  <sheets>
    <sheet name="1г" sheetId="1" r:id="rId1"/>
    <sheet name="2г" sheetId="2" r:id="rId2"/>
    <sheet name="3г" sheetId="3" r:id="rId3"/>
    <sheet name="4г" sheetId="4" r:id="rId4"/>
    <sheet name="5г" sheetId="5" r:id="rId5"/>
    <sheet name="6г" sheetId="6" r:id="rId6"/>
  </sheets>
  <externalReferences>
    <externalReference r:id="rId9"/>
    <externalReference r:id="rId10"/>
  </externalReferences>
  <definedNames>
    <definedName name="Nдн">'[1]osn'!$B$5</definedName>
    <definedName name="Par366" localSheetId="2">'3г'!$A$8</definedName>
    <definedName name="Par419" localSheetId="3">'4г'!$A$6</definedName>
    <definedName name="в1">'[1]osn'!$B$3</definedName>
    <definedName name="в2">'[1]osn'!$B$4</definedName>
    <definedName name="диам">'[1]нпл'!$A$6:$A$23</definedName>
    <definedName name="Кон">'[1]osn'!$G$22</definedName>
    <definedName name="Кпн">'[1]osn'!$G$19</definedName>
    <definedName name="Кпп">'[1]osn'!$H$16</definedName>
    <definedName name="Нобрн">'[1]нпл'!$H$6:$H$23</definedName>
    <definedName name="Нпк">'[1]нпл'!$G$6:$G$23</definedName>
    <definedName name="Нподн">'[1]нпл'!$I$6:$I$23</definedName>
    <definedName name="_xlnm.Print_Area" localSheetId="0">'1г'!$A$1:$K$33</definedName>
    <definedName name="_xlnm.Print_Area" localSheetId="1">'2г'!$A$1:$K$33</definedName>
    <definedName name="_xlnm.Print_Area" localSheetId="2">'3г'!$A$1:$D$37</definedName>
    <definedName name="_xlnm.Print_Area" localSheetId="3">'4г'!$A$1:$I$30</definedName>
    <definedName name="_xlnm.Print_Area" localSheetId="4">'5г'!$A$1:$H$36</definedName>
    <definedName name="_xlnm.Print_Area" localSheetId="5">'6г'!$A$1:$J$34</definedName>
    <definedName name="Тгвс">'[1]osn'!$B$26</definedName>
    <definedName name="Тсл5">'[1]osn'!$B$30</definedName>
    <definedName name="Тсрут">'[1]osn'!$H$11</definedName>
    <definedName name="Тхз">'[1]osn'!$B$28</definedName>
    <definedName name="Тхлет">'[1]osn'!$B$29</definedName>
    <definedName name="х1">'[2]Лист2'!$B$6</definedName>
    <definedName name="х2">'[2]Лист2'!$C$6</definedName>
    <definedName name="х3">'[2]Лист2'!$G$6</definedName>
    <definedName name="х4">'[2]Лист2'!$H$6</definedName>
    <definedName name="х5">'[2]Лист2'!$D$6</definedName>
    <definedName name="х6">'[2]Лист2'!$E$6</definedName>
    <definedName name="х7">'[2]Лист2'!$K$6</definedName>
    <definedName name="ч1">'[2]Лист1'!$B$8</definedName>
    <definedName name="ч2">'[2]Лист1'!$C$8</definedName>
    <definedName name="ч3">'[2]Лист1'!$D$8</definedName>
    <definedName name="ч4">'[2]Лист1'!$E$8</definedName>
    <definedName name="ч5">'[2]Лист1'!$F$8</definedName>
  </definedNames>
  <calcPr fullCalcOnLoad="1"/>
</workbook>
</file>

<file path=xl/sharedStrings.xml><?xml version="1.0" encoding="utf-8"?>
<sst xmlns="http://schemas.openxmlformats.org/spreadsheetml/2006/main" count="189" uniqueCount="128">
  <si>
    <t>Директор Уваровского  филиала</t>
  </si>
  <si>
    <t>М.П.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</si>
  <si>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</si>
  <si>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</si>
  <si>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</si>
  <si>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</si>
  <si>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</si>
  <si>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</si>
  <si>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</si>
  <si>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</si>
  <si>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</si>
  <si>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</si>
  <si>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</si>
  <si>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</si>
  <si>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Поставщик:</t>
  </si>
  <si>
    <t xml:space="preserve">Период времени </t>
  </si>
  <si>
    <t>1 квартал</t>
  </si>
  <si>
    <t>2 квартал</t>
  </si>
  <si>
    <t>3 квартал</t>
  </si>
  <si>
    <t>4 квартал</t>
  </si>
  <si>
    <t>Всего за счет бюджетных средств, руб. с НДС</t>
  </si>
  <si>
    <t>Приложение № 1</t>
  </si>
  <si>
    <t>АКТ</t>
  </si>
  <si>
    <t>ПОДПИСИ:</t>
  </si>
  <si>
    <t>Главный инженер Уваровского филиал</t>
  </si>
  <si>
    <t>____________________/А.Н.Кондратьев/</t>
  </si>
  <si>
    <t>Начальник отдела ПТО</t>
  </si>
  <si>
    <t>_________________/А.И.Ерин/</t>
  </si>
  <si>
    <t>ТМК-Н-13-1-0</t>
  </si>
  <si>
    <t>МФ-5-21-Б-32</t>
  </si>
  <si>
    <t>МФ-5-21-Б-25</t>
  </si>
  <si>
    <t>КТСП-Н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</si>
  <si>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</si>
  <si>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</si>
  <si>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</si>
  <si>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</si>
  <si>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</si>
  <si>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</si>
  <si>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</si>
  <si>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</si>
  <si>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</si>
  <si>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</si>
  <si>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</si>
  <si>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</si>
  <si>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_____________________ /М.А.Терехов/                      </t>
  </si>
  <si>
    <t>Заведующий</t>
  </si>
  <si>
    <t>Горячее водоснабжение (компонент "Тепловая энергия"), Гкал</t>
  </si>
  <si>
    <t>Тариф на горячее водоснабжение (компонент "Тепловая энергия"), руб./м.Гкал (без НДС)</t>
  </si>
  <si>
    <t>Муниципальное бюджетное дошкольное образовательное учреждение "Детский сад "Золотая рыбка"</t>
  </si>
  <si>
    <t>г. Уварово, 2-ой микрорайон, д.№6А</t>
  </si>
  <si>
    <t>МБ ДОУ "Детский сад "Золотая рыбка"</t>
  </si>
  <si>
    <t>_________________/Г.Н.Сёмина/</t>
  </si>
  <si>
    <t>Приложение № 2</t>
  </si>
  <si>
    <t>N п/п</t>
  </si>
  <si>
    <t>СВЕДЕНИЯ</t>
  </si>
  <si>
    <t>Приложение № 3</t>
  </si>
  <si>
    <t>Приложение № 4</t>
  </si>
  <si>
    <t>РЕЖИМ</t>
  </si>
  <si>
    <t>Дата опломбирования</t>
  </si>
  <si>
    <t>Дата очередной поверки</t>
  </si>
  <si>
    <t>Характеристика места отбора проб</t>
  </si>
  <si>
    <t>Приложение № 5</t>
  </si>
  <si>
    <t>Заводской номер прибора учета</t>
  </si>
  <si>
    <t>Марка  прибора учета</t>
  </si>
  <si>
    <t>Точка подключения (технологического присоединения) абонента</t>
  </si>
  <si>
    <t>Итого</t>
  </si>
  <si>
    <t>об установленной мощности, необходимой</t>
  </si>
  <si>
    <t>в том числе с распределением указанной мощности по каждой</t>
  </si>
  <si>
    <t>точке подключения (технологического присоединения),</t>
  </si>
  <si>
    <t>принимает на себя обязательства обеспечить</t>
  </si>
  <si>
    <t>Наименование подключенного объекта</t>
  </si>
  <si>
    <t>Гарантированный уровень давления горячей воды в системе горячего водоснабжения в точке подключения (технологического присоединения)</t>
  </si>
  <si>
    <t xml:space="preserve">     о приборах учета (узлах учета) и местах отбора проб горячей воды</t>
  </si>
  <si>
    <t xml:space="preserve">                I. Приборы учета (узлы учета) горячей воды</t>
  </si>
  <si>
    <t>Место расположения прибора учета (узла учета)</t>
  </si>
  <si>
    <t>Диаметр водопроводной сети (миллиметров)</t>
  </si>
  <si>
    <t>Количество листов прилагаемого технического паспорта</t>
  </si>
  <si>
    <t xml:space="preserve">                    II. Места отбора проб горячей воды</t>
  </si>
  <si>
    <t>Место отбора проб</t>
  </si>
  <si>
    <t>Примечание.  Схема  расположения  средств  измерения и мест отбора проб горячей воды прилагается.</t>
  </si>
  <si>
    <t>подача гвс</t>
  </si>
  <si>
    <t>обратка гвс</t>
  </si>
  <si>
    <t>термопреоб под</t>
  </si>
  <si>
    <t>термопреоб обр</t>
  </si>
  <si>
    <t>вычислитель</t>
  </si>
  <si>
    <t>РАЗГРАНИЧЕНИЯ  ЭКСПЛУАТАЦИОННОЙ ОТВЕТСТВЕННОСТИ СТОРОН ПО СЕТЯМ ГОРЯЧЕГО ВОДОСНАБЖЕНИЯ</t>
  </si>
  <si>
    <t>– здания детского сада, расположенного по адресу</t>
  </si>
  <si>
    <t>РАЗГРАНИЧЕНИЯ  БАЛАНСОВОЙ ПРИНАДЛЕЖНОСТИ СТОРОН ПО СЕТЯМ ГОРЯЧЕГО ВОДОСНАБЖЕНИЯ</t>
  </si>
  <si>
    <t>при совместном упоминании, именуемые в дальнейшем стороны, составили настоящий акт о том, что граница раздела  эксплуатационной  ответственности  по сетям   горячего водоснабжения</t>
  </si>
  <si>
    <t>ГОД</t>
  </si>
  <si>
    <t>подачи горячей воды в точке подключения</t>
  </si>
  <si>
    <t xml:space="preserve"> (технологического присоединения)</t>
  </si>
  <si>
    <t>Установленная мощность, куб.м. в год</t>
  </si>
  <si>
    <t>Подключенная нагрузка, куб.м. в час</t>
  </si>
  <si>
    <t>Обоснование цены контракта</t>
  </si>
  <si>
    <t>именуемое в дальнейшем Заказчик, в лице заведующего Галины Николаевны Сёминой, действующего на основании Устава, с другой стороны</t>
  </si>
  <si>
    <t>Заказчик:</t>
  </si>
  <si>
    <t>Гарантированный объем подачи горячей воды куб.м. в год, в том числе с разбивкой по месяцам</t>
  </si>
  <si>
    <t xml:space="preserve">к контракту горячего водоснабжения №253/г-2014 </t>
  </si>
  <si>
    <t xml:space="preserve"> от "____" _____________ 201___г</t>
  </si>
  <si>
    <t>именуемое в дальнейшем Поставщик в лице директора Уваровского филиала Михаила Альбертовича Терехова, действующего на основании доверенности №006/115 от 14.11.2013 г., с одной стороны</t>
  </si>
  <si>
    <t xml:space="preserve">запитанного от котельной ВТОРОГО микрорайона УСТАНОВЛЕНА по внешней стене  здания.  </t>
  </si>
  <si>
    <t xml:space="preserve">составили настоящий акт о том, что граница раздела  балансовой принадлежности  по сетям   горячего водоснабжения </t>
  </si>
  <si>
    <t xml:space="preserve">запитанного от котельной ВТОРОГО микрорайона  УСТАНОВЛЕНА по внешней стене  здания.  </t>
  </si>
  <si>
    <t>для осуществления горячего водоснабжения Заказчика,</t>
  </si>
  <si>
    <t>а также о подключенной нагрузке, в пределах которой Поставщик</t>
  </si>
  <si>
    <t>горячее водоснабжение Заказчика</t>
  </si>
  <si>
    <t xml:space="preserve">к контракту  горячего водоснабжения №253/г-2014 </t>
  </si>
  <si>
    <t>от "____" _____________ 201___г</t>
  </si>
  <si>
    <t xml:space="preserve">выделенные Заказчику распорядителем бюджетных средств </t>
  </si>
  <si>
    <t>для оплаты  горячей воды.</t>
  </si>
  <si>
    <t>Горячее водоснабжение (компонент "Холодная вода"), м.куб.</t>
  </si>
  <si>
    <t>Тариф на горячее водоснабжение (компонент "Холодная вода"), руб./м.куб (без НДС)</t>
  </si>
  <si>
    <t>Приложение №6</t>
  </si>
  <si>
    <t xml:space="preserve">к контракту   горячего водоснабжения №______ </t>
  </si>
  <si>
    <t>Объем тепловой энергии, используемой на подогрев холодной воды, Гкал.в год, в том числе с разбивкой по месяцам</t>
  </si>
  <si>
    <t>Общий объем потребления тепловой энерии на горячее водоснабжение, Гкал</t>
  </si>
  <si>
    <t>Общий объем тепловой энергии на горячее водоснабжение, Гкал. в год, в том числе с разбивкой по месяцам</t>
  </si>
  <si>
    <t>АО «Тамбовская  сетевая  компания»</t>
  </si>
  <si>
    <t>АО «Тамбовская сетевая компания»</t>
  </si>
  <si>
    <t xml:space="preserve">к контракту на  горячее водоснабжение </t>
  </si>
  <si>
    <t>Норматив рас-хода тепловой энергии на по-догрев холодной воды, Гкал/м.куб.</t>
  </si>
  <si>
    <t>Нормативные технологические потери тепловой энергии через теплоизоляционные конструкции трубопроводов горячего водоснабжения и с утечкой теплоносителя, находящихся в ведении Заказчика, Гкал.в год, в том числе с разбивкой по месяцам</t>
  </si>
  <si>
    <t xml:space="preserve">Лимиты бюджетных обязательств  на  201_ год </t>
  </si>
  <si>
    <t>(за счет средств ________________ бюджета)</t>
  </si>
  <si>
    <t>Нормативные технологические потери тепловой энергии через теплоизоляционные конструкции трубопроводов горячего водоснабжения и с утечкой теплоносителя, находящихся в ведении Заказчика, Гкал.в год</t>
  </si>
  <si>
    <t>201_ Год</t>
  </si>
  <si>
    <t>Норматив расхода тепловой энергии на подогрев холодной воды, Гкал/м.куб.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</si>
</sst>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000"/>
    <numFmt numFmtId="175" formatCode="#,##0.000"/>
    <numFmt numFmtId="176" formatCode="0.0000000"/>
    <numFmt numFmtId="177" formatCode="0.000000"/>
    <numFmt numFmtId="178" formatCode="0.00000"/>
    <numFmt numFmtId="179" formatCode="0.0000"/>
    <numFmt numFmtId="180" formatCode="#,##0.000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00"/>
    <numFmt numFmtId="187" formatCode="#,##0.0000000"/>
    <numFmt numFmtId="188" formatCode="[$-FC19]d\ mmmm\ yyyy\ &quot;г.&quot;"/>
  </numFmts>
  <fonts count="5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i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sz val="10"/>
      <name val="Courier New"/>
      <family val="3"/>
    </font>
    <font>
      <b/>
      <sz val="10"/>
      <name val="Courier New"/>
      <family val="3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10" xfId="0" applyFont="1" applyBorder="1" applyAlignment="1">
      <alignment horizontal="justify" vertical="top" wrapText="1"/>
    </xf>
    <xf numFmtId="174" fontId="11" fillId="0" borderId="10" xfId="0" applyNumberFormat="1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center" vertical="top" wrapText="1"/>
    </xf>
    <xf numFmtId="0" fontId="10" fillId="33" borderId="10" xfId="0" applyFont="1" applyFill="1" applyBorder="1" applyAlignment="1">
      <alignment horizontal="justify" vertical="top" wrapText="1"/>
    </xf>
    <xf numFmtId="174" fontId="10" fillId="33" borderId="10" xfId="0" applyNumberFormat="1" applyFont="1" applyFill="1" applyBorder="1" applyAlignment="1">
      <alignment horizontal="center" vertical="top" wrapText="1"/>
    </xf>
    <xf numFmtId="4" fontId="10" fillId="33" borderId="10" xfId="0" applyNumberFormat="1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1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1" fillId="34" borderId="10" xfId="0" applyFont="1" applyFill="1" applyBorder="1" applyAlignment="1">
      <alignment horizontal="center" vertical="center" wrapText="1"/>
    </xf>
    <xf numFmtId="174" fontId="0" fillId="0" borderId="0" xfId="0" applyNumberFormat="1" applyAlignment="1">
      <alignment/>
    </xf>
    <xf numFmtId="175" fontId="11" fillId="0" borderId="10" xfId="0" applyNumberFormat="1" applyFont="1" applyBorder="1" applyAlignment="1">
      <alignment horizontal="center" vertical="top" wrapText="1"/>
    </xf>
    <xf numFmtId="175" fontId="10" fillId="33" borderId="10" xfId="0" applyNumberFormat="1" applyFont="1" applyFill="1" applyBorder="1" applyAlignment="1">
      <alignment horizontal="center" vertical="top" wrapText="1"/>
    </xf>
    <xf numFmtId="175" fontId="0" fillId="0" borderId="0" xfId="0" applyNumberFormat="1" applyAlignment="1">
      <alignment/>
    </xf>
    <xf numFmtId="0" fontId="7" fillId="0" borderId="0" xfId="0" applyFont="1" applyAlignment="1">
      <alignment horizontal="justify" vertical="top"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 horizontal="right"/>
    </xf>
    <xf numFmtId="0" fontId="17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9" fillId="0" borderId="14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justify" vertical="top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left" vertical="top" wrapText="1"/>
    </xf>
    <xf numFmtId="14" fontId="2" fillId="0" borderId="16" xfId="0" applyNumberFormat="1" applyFont="1" applyBorder="1" applyAlignment="1">
      <alignment horizontal="left"/>
    </xf>
    <xf numFmtId="49" fontId="19" fillId="0" borderId="16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justify"/>
    </xf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/>
    </xf>
    <xf numFmtId="0" fontId="2" fillId="0" borderId="0" xfId="0" applyFont="1" applyAlignment="1">
      <alignment horizontal="justify" wrapText="1"/>
    </xf>
    <xf numFmtId="0" fontId="13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right" vertical="top" wrapText="1"/>
    </xf>
    <xf numFmtId="0" fontId="7" fillId="0" borderId="0" xfId="0" applyFont="1" applyAlignment="1">
      <alignment horizontal="justify" vertical="top"/>
    </xf>
    <xf numFmtId="0" fontId="6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1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justify" vertical="top" wrapText="1"/>
    </xf>
    <xf numFmtId="0" fontId="9" fillId="0" borderId="17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8" xfId="0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BSHIY_Y\SKU\&#1050;&#1086;&#1084;&#1084;&#1091;&#1085;&#1072;&#1083;&#1082;&#1072;\&#1054;&#1073;&#1088;&#1072;&#1079;&#1094;&#1099;\2012\&#1055;&#1088;&#1080;&#1083;&#1086;&#1078;&#1077;&#1085;&#1080;&#1103;%20&#1082;%20&#1076;&#1086;&#1075;&#1086;&#1074;&#1086;&#1088;&#1072;&#1084;\&#1090;&#1077;&#1087;&#1083;&#1086;\&#1055;&#1088;&#1080;&#1083;&#1086;&#1078;&#1077;&#1085;&#1080;&#1103;%20%205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b\&#1084;&#1086;&#1080;%20&#1076;&#1086;&#1082;&#1091;&#1084;&#1077;&#1085;&#1090;\2003%20&#1075;&#1086;&#1076;\&#1088;&#1072;&#1089;&#1095;&#1077;&#1090;\&#1080;&#1085;&#1090;&#1077;&#1088;&#1087;&#1086;&#1083;&#1103;&#1094;&#1080;&#1103;%20&#1087;&#1086;%20&#1090;&#1077;&#1087;&#1083;&#1086;&#1074;&#1099;&#1084;%20&#1087;&#1086;&#1090;&#1077;&#1088;&#1103;&#1084;%204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рт"/>
      <sheetName val="3рт"/>
      <sheetName val="4рт"/>
      <sheetName val="5рт"/>
      <sheetName val="6рт"/>
      <sheetName val="нпл"/>
      <sheetName val="osn"/>
      <sheetName val="Справочник"/>
    </sheetNames>
    <sheetDataSet>
      <sheetData sheetId="5">
        <row r="6">
          <cell r="A6">
            <v>32</v>
          </cell>
          <cell r="G6">
            <v>45</v>
          </cell>
          <cell r="H6">
            <v>14</v>
          </cell>
          <cell r="I6">
            <v>17</v>
          </cell>
        </row>
        <row r="7">
          <cell r="A7">
            <v>48</v>
          </cell>
          <cell r="G7">
            <v>52</v>
          </cell>
          <cell r="H7">
            <v>17</v>
          </cell>
          <cell r="I7">
            <v>20</v>
          </cell>
        </row>
        <row r="8">
          <cell r="A8">
            <v>57</v>
          </cell>
          <cell r="G8">
            <v>56</v>
          </cell>
          <cell r="H8">
            <v>19</v>
          </cell>
          <cell r="I8">
            <v>24</v>
          </cell>
        </row>
        <row r="9">
          <cell r="A9">
            <v>76</v>
          </cell>
          <cell r="G9">
            <v>64</v>
          </cell>
          <cell r="H9">
            <v>21</v>
          </cell>
          <cell r="I9">
            <v>26</v>
          </cell>
        </row>
        <row r="10">
          <cell r="A10">
            <v>89</v>
          </cell>
          <cell r="G10">
            <v>69</v>
          </cell>
          <cell r="H10">
            <v>24</v>
          </cell>
          <cell r="I10">
            <v>29</v>
          </cell>
        </row>
        <row r="11">
          <cell r="A11">
            <v>108</v>
          </cell>
          <cell r="G11">
            <v>76</v>
          </cell>
          <cell r="H11">
            <v>26</v>
          </cell>
          <cell r="I11">
            <v>32</v>
          </cell>
        </row>
        <row r="12">
          <cell r="A12">
            <v>133</v>
          </cell>
          <cell r="G12">
            <v>85</v>
          </cell>
          <cell r="H12">
            <v>30</v>
          </cell>
          <cell r="I12">
            <v>36</v>
          </cell>
        </row>
        <row r="13">
          <cell r="A13">
            <v>159</v>
          </cell>
          <cell r="G13">
            <v>94</v>
          </cell>
          <cell r="H13">
            <v>33</v>
          </cell>
          <cell r="I13">
            <v>40</v>
          </cell>
        </row>
        <row r="14">
          <cell r="A14">
            <v>194</v>
          </cell>
          <cell r="G14">
            <v>105</v>
          </cell>
          <cell r="H14">
            <v>37</v>
          </cell>
          <cell r="I14">
            <v>45</v>
          </cell>
        </row>
        <row r="15">
          <cell r="A15">
            <v>219</v>
          </cell>
          <cell r="G15">
            <v>113</v>
          </cell>
          <cell r="H15">
            <v>40</v>
          </cell>
          <cell r="I15">
            <v>49</v>
          </cell>
        </row>
        <row r="16">
          <cell r="A16">
            <v>273</v>
          </cell>
          <cell r="G16">
            <v>132</v>
          </cell>
          <cell r="H16">
            <v>46</v>
          </cell>
          <cell r="I16">
            <v>56</v>
          </cell>
        </row>
        <row r="17">
          <cell r="A17">
            <v>325</v>
          </cell>
          <cell r="G17">
            <v>150</v>
          </cell>
          <cell r="H17">
            <v>53</v>
          </cell>
          <cell r="I17">
            <v>64</v>
          </cell>
        </row>
        <row r="18">
          <cell r="A18">
            <v>377</v>
          </cell>
          <cell r="G18">
            <v>168</v>
          </cell>
          <cell r="H18">
            <v>59</v>
          </cell>
          <cell r="I18">
            <v>71</v>
          </cell>
        </row>
        <row r="19">
          <cell r="A19">
            <v>426</v>
          </cell>
          <cell r="G19">
            <v>182</v>
          </cell>
          <cell r="H19">
            <v>65</v>
          </cell>
          <cell r="I19">
            <v>77</v>
          </cell>
        </row>
        <row r="20">
          <cell r="A20">
            <v>478</v>
          </cell>
          <cell r="G20">
            <v>0</v>
          </cell>
          <cell r="H20">
            <v>70</v>
          </cell>
          <cell r="I20">
            <v>84</v>
          </cell>
        </row>
        <row r="21">
          <cell r="A21">
            <v>529</v>
          </cell>
          <cell r="G21">
            <v>0</v>
          </cell>
          <cell r="H21">
            <v>76</v>
          </cell>
          <cell r="I21">
            <v>90</v>
          </cell>
        </row>
        <row r="22">
          <cell r="A22">
            <v>630</v>
          </cell>
          <cell r="G22">
            <v>0</v>
          </cell>
          <cell r="H22">
            <v>88</v>
          </cell>
          <cell r="I22">
            <v>104</v>
          </cell>
        </row>
        <row r="23">
          <cell r="A23">
            <v>720</v>
          </cell>
          <cell r="G23">
            <v>0</v>
          </cell>
          <cell r="H23">
            <v>98</v>
          </cell>
          <cell r="I23">
            <v>115</v>
          </cell>
        </row>
      </sheetData>
      <sheetData sheetId="6">
        <row r="3">
          <cell r="B3">
            <v>1.15</v>
          </cell>
        </row>
        <row r="4">
          <cell r="B4">
            <v>1.2</v>
          </cell>
        </row>
        <row r="5">
          <cell r="B5">
            <v>201</v>
          </cell>
        </row>
        <row r="11">
          <cell r="H11">
            <v>51.25</v>
          </cell>
        </row>
        <row r="16">
          <cell r="H16">
            <v>0.9314285714285714</v>
          </cell>
        </row>
        <row r="19">
          <cell r="G19">
            <v>1.0483333333333333</v>
          </cell>
        </row>
        <row r="22">
          <cell r="G22">
            <v>1.1355555555555557</v>
          </cell>
        </row>
        <row r="26">
          <cell r="B26">
            <v>55</v>
          </cell>
        </row>
        <row r="28">
          <cell r="B28">
            <v>5</v>
          </cell>
        </row>
        <row r="29">
          <cell r="B29">
            <v>15</v>
          </cell>
        </row>
        <row r="30">
          <cell r="B30">
            <v>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">
          <cell r="B8">
            <v>52.5</v>
          </cell>
          <cell r="C8">
            <v>65</v>
          </cell>
          <cell r="D8">
            <v>75</v>
          </cell>
          <cell r="E8">
            <v>65</v>
          </cell>
          <cell r="F8">
            <v>55.1</v>
          </cell>
        </row>
      </sheetData>
      <sheetData sheetId="1">
        <row r="6">
          <cell r="B6">
            <v>45</v>
          </cell>
          <cell r="C6">
            <v>70</v>
          </cell>
          <cell r="D6">
            <v>95</v>
          </cell>
          <cell r="E6">
            <v>120</v>
          </cell>
          <cell r="G6">
            <v>65</v>
          </cell>
          <cell r="H6">
            <v>59.2</v>
          </cell>
          <cell r="K6">
            <v>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PageLayoutView="0" workbookViewId="0" topLeftCell="A13">
      <selection activeCell="A11" sqref="A11:K11"/>
    </sheetView>
  </sheetViews>
  <sheetFormatPr defaultColWidth="9.00390625" defaultRowHeight="12.75"/>
  <cols>
    <col min="1" max="1" width="9.125" style="1" customWidth="1"/>
  </cols>
  <sheetData>
    <row r="1" ht="12.75">
      <c r="K1" s="2" t="s">
        <v>21</v>
      </c>
    </row>
    <row r="2" ht="12.75">
      <c r="K2" s="2" t="s">
        <v>98</v>
      </c>
    </row>
    <row r="3" ht="12.75">
      <c r="K3" s="2" t="s">
        <v>99</v>
      </c>
    </row>
    <row r="4" ht="12.75">
      <c r="K4" s="2"/>
    </row>
    <row r="5" spans="1:11" ht="18.75">
      <c r="A5" s="21"/>
      <c r="K5" s="2"/>
    </row>
    <row r="6" ht="11.25" customHeight="1">
      <c r="A6" s="22"/>
    </row>
    <row r="7" ht="25.5">
      <c r="F7" s="22" t="s">
        <v>22</v>
      </c>
    </row>
    <row r="8" spans="1:11" ht="40.5" customHeight="1">
      <c r="A8" s="71" t="s">
        <v>87</v>
      </c>
      <c r="B8" s="72"/>
      <c r="C8" s="72"/>
      <c r="D8" s="72"/>
      <c r="E8" s="72"/>
      <c r="F8" s="72"/>
      <c r="G8" s="72"/>
      <c r="H8" s="72"/>
      <c r="I8" s="72"/>
      <c r="J8" s="72"/>
      <c r="K8" s="72"/>
    </row>
    <row r="9" ht="5.25" customHeight="1">
      <c r="A9" s="23"/>
    </row>
    <row r="10" spans="1:11" ht="19.5" customHeight="1">
      <c r="A10" s="73" t="s">
        <v>119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1" spans="1:11" ht="48" customHeight="1">
      <c r="A11" s="75" t="s">
        <v>100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38.25" customHeight="1">
      <c r="A12" s="73" t="s">
        <v>48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spans="1:11" ht="36" customHeight="1">
      <c r="A13" s="75" t="s">
        <v>95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</row>
    <row r="14" spans="1:11" ht="48.75" customHeight="1">
      <c r="A14" s="77" t="s">
        <v>102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</row>
    <row r="15" spans="1:11" ht="3.75" customHeight="1">
      <c r="A15" s="78"/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1" ht="21.75" customHeight="1">
      <c r="A16" s="79" t="s">
        <v>86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1:11" ht="18.75" customHeight="1">
      <c r="A17" s="75" t="s">
        <v>49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1:11" ht="49.5" customHeight="1">
      <c r="A18" s="75" t="s">
        <v>101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1:11" ht="13.5" customHeight="1">
      <c r="A19" s="24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ht="18.75">
      <c r="F20" s="25" t="s">
        <v>23</v>
      </c>
    </row>
    <row r="21" ht="4.5" customHeight="1">
      <c r="A21" s="25"/>
    </row>
    <row r="22" spans="1:11" ht="33.75" customHeight="1">
      <c r="A22" s="80" t="s">
        <v>14</v>
      </c>
      <c r="B22" s="81"/>
      <c r="C22" s="81"/>
      <c r="D22" s="81"/>
      <c r="E22" s="81"/>
      <c r="G22" s="82" t="s">
        <v>96</v>
      </c>
      <c r="H22" s="81"/>
      <c r="I22" s="81"/>
      <c r="J22" s="81"/>
      <c r="K22" s="81"/>
    </row>
    <row r="23" spans="1:19" ht="21" customHeight="1">
      <c r="A23" s="83" t="s">
        <v>0</v>
      </c>
      <c r="B23" s="74"/>
      <c r="C23" s="74"/>
      <c r="D23" s="74"/>
      <c r="E23" s="74"/>
      <c r="G23" s="84" t="s">
        <v>45</v>
      </c>
      <c r="H23" s="72"/>
      <c r="I23" s="72"/>
      <c r="J23" s="72"/>
      <c r="K23" s="72"/>
      <c r="L23" s="1"/>
      <c r="M23" s="1"/>
      <c r="N23" s="1"/>
      <c r="O23" s="1"/>
      <c r="P23" s="1"/>
      <c r="Q23" s="1"/>
      <c r="R23" s="1"/>
      <c r="S23" s="1"/>
    </row>
    <row r="24" spans="1:19" ht="30.75" customHeight="1">
      <c r="A24" s="83" t="s">
        <v>118</v>
      </c>
      <c r="B24" s="74"/>
      <c r="C24" s="74"/>
      <c r="D24" s="74"/>
      <c r="E24" s="74"/>
      <c r="G24" s="84" t="s">
        <v>50</v>
      </c>
      <c r="H24" s="72"/>
      <c r="I24" s="72"/>
      <c r="J24" s="72"/>
      <c r="K24" s="72"/>
      <c r="L24" s="1"/>
      <c r="M24" s="1"/>
      <c r="N24" s="1"/>
      <c r="O24" s="1"/>
      <c r="P24" s="1"/>
      <c r="Q24" s="1"/>
      <c r="R24" s="1"/>
      <c r="S24" s="1"/>
    </row>
    <row r="25" spans="1:19" ht="16.5" customHeight="1">
      <c r="A25" s="83" t="s">
        <v>44</v>
      </c>
      <c r="B25" s="74"/>
      <c r="C25" s="74"/>
      <c r="D25" s="74"/>
      <c r="E25" s="74"/>
      <c r="H25" s="1"/>
      <c r="I25" s="1"/>
      <c r="J25" s="1"/>
      <c r="K25" s="8" t="s">
        <v>51</v>
      </c>
      <c r="L25" s="1"/>
      <c r="M25" s="1"/>
      <c r="N25" s="1"/>
      <c r="O25" s="1"/>
      <c r="P25" s="1"/>
      <c r="Q25" s="1"/>
      <c r="R25" s="1"/>
      <c r="S25" s="1"/>
    </row>
    <row r="26" spans="1:11" ht="15.75">
      <c r="A26" s="3" t="s">
        <v>1</v>
      </c>
      <c r="K26" s="26" t="s">
        <v>1</v>
      </c>
    </row>
    <row r="27" spans="1:2" ht="15.75">
      <c r="A27" s="3"/>
      <c r="B27" s="4"/>
    </row>
    <row r="28" spans="1:5" ht="14.25" customHeight="1">
      <c r="A28" s="85" t="s">
        <v>24</v>
      </c>
      <c r="B28" s="86"/>
      <c r="C28" s="86"/>
      <c r="D28" s="86"/>
      <c r="E28" s="86"/>
    </row>
    <row r="29" spans="1:5" ht="12.75">
      <c r="A29" s="85" t="s">
        <v>25</v>
      </c>
      <c r="B29" s="85"/>
      <c r="C29" s="86"/>
      <c r="D29" s="86"/>
      <c r="E29" s="86"/>
    </row>
    <row r="30" spans="1:2" ht="6.75" customHeight="1">
      <c r="A30" s="3"/>
      <c r="B30" s="3"/>
    </row>
    <row r="31" spans="1:5" ht="12" customHeight="1">
      <c r="A31" s="85" t="s">
        <v>26</v>
      </c>
      <c r="B31" s="86"/>
      <c r="C31" s="86"/>
      <c r="D31" s="86"/>
      <c r="E31" s="86"/>
    </row>
    <row r="32" spans="1:5" ht="12.75">
      <c r="A32" s="85" t="s">
        <v>27</v>
      </c>
      <c r="B32" s="85"/>
      <c r="C32" s="86"/>
      <c r="D32" s="86"/>
      <c r="E32" s="86"/>
    </row>
  </sheetData>
  <sheetProtection/>
  <mergeCells count="21">
    <mergeCell ref="A23:E23"/>
    <mergeCell ref="G23:K23"/>
    <mergeCell ref="A24:E24"/>
    <mergeCell ref="G24:K24"/>
    <mergeCell ref="A32:E32"/>
    <mergeCell ref="A25:E25"/>
    <mergeCell ref="A28:E28"/>
    <mergeCell ref="A29:E29"/>
    <mergeCell ref="A31:E31"/>
    <mergeCell ref="A15:K15"/>
    <mergeCell ref="A16:K16"/>
    <mergeCell ref="A17:K17"/>
    <mergeCell ref="A18:K18"/>
    <mergeCell ref="A22:E22"/>
    <mergeCell ref="G22:K22"/>
    <mergeCell ref="A8:K8"/>
    <mergeCell ref="A10:K10"/>
    <mergeCell ref="A11:K11"/>
    <mergeCell ref="A12:K12"/>
    <mergeCell ref="A13:K13"/>
    <mergeCell ref="A14:K14"/>
  </mergeCells>
  <printOptions horizont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PageLayoutView="0" workbookViewId="0" topLeftCell="A1">
      <selection activeCell="N11" sqref="N11"/>
    </sheetView>
  </sheetViews>
  <sheetFormatPr defaultColWidth="9.00390625" defaultRowHeight="12.75"/>
  <cols>
    <col min="1" max="1" width="9.125" style="1" customWidth="1"/>
  </cols>
  <sheetData>
    <row r="1" ht="12.75">
      <c r="K1" s="2" t="s">
        <v>52</v>
      </c>
    </row>
    <row r="2" ht="12.75">
      <c r="K2" s="2" t="s">
        <v>98</v>
      </c>
    </row>
    <row r="3" ht="12.75">
      <c r="K3" s="2" t="s">
        <v>99</v>
      </c>
    </row>
    <row r="4" ht="12.75">
      <c r="K4" s="2"/>
    </row>
    <row r="5" spans="1:11" ht="18.75">
      <c r="A5" s="21"/>
      <c r="K5" s="2"/>
    </row>
    <row r="6" ht="11.25" customHeight="1">
      <c r="A6" s="22"/>
    </row>
    <row r="7" ht="25.5">
      <c r="F7" s="22" t="s">
        <v>22</v>
      </c>
    </row>
    <row r="8" spans="1:11" ht="40.5" customHeight="1">
      <c r="A8" s="71" t="s">
        <v>85</v>
      </c>
      <c r="B8" s="72"/>
      <c r="C8" s="72"/>
      <c r="D8" s="72"/>
      <c r="E8" s="72"/>
      <c r="F8" s="72"/>
      <c r="G8" s="72"/>
      <c r="H8" s="72"/>
      <c r="I8" s="72"/>
      <c r="J8" s="72"/>
      <c r="K8" s="72"/>
    </row>
    <row r="9" ht="5.25" customHeight="1">
      <c r="A9" s="23"/>
    </row>
    <row r="10" spans="1:11" ht="19.5" customHeight="1">
      <c r="A10" s="73" t="s">
        <v>119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1" spans="1:11" ht="48" customHeight="1">
      <c r="A11" s="75" t="s">
        <v>100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38.25" customHeight="1">
      <c r="A12" s="73" t="s">
        <v>48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spans="1:11" ht="36" customHeight="1">
      <c r="A13" s="75" t="s">
        <v>95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</row>
    <row r="14" spans="1:11" ht="48.75" customHeight="1">
      <c r="A14" s="77" t="s">
        <v>88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</row>
    <row r="15" spans="1:11" ht="3.75" customHeight="1">
      <c r="A15" s="78"/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1" ht="21.75" customHeight="1">
      <c r="A16" s="79" t="s">
        <v>86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1:11" ht="18.75" customHeight="1">
      <c r="A17" s="75" t="s">
        <v>49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1:11" ht="47.25" customHeight="1">
      <c r="A18" s="75" t="s">
        <v>103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1:11" ht="13.5" customHeight="1">
      <c r="A19" s="24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ht="18.75">
      <c r="F20" s="25" t="s">
        <v>23</v>
      </c>
    </row>
    <row r="21" ht="4.5" customHeight="1">
      <c r="A21" s="25"/>
    </row>
    <row r="22" spans="1:11" ht="35.25" customHeight="1">
      <c r="A22" s="80" t="s">
        <v>14</v>
      </c>
      <c r="B22" s="81"/>
      <c r="C22" s="81"/>
      <c r="D22" s="81"/>
      <c r="E22" s="81"/>
      <c r="G22" s="82" t="s">
        <v>96</v>
      </c>
      <c r="H22" s="81"/>
      <c r="I22" s="81"/>
      <c r="J22" s="81"/>
      <c r="K22" s="81"/>
    </row>
    <row r="23" spans="1:19" ht="21" customHeight="1">
      <c r="A23" s="83" t="s">
        <v>0</v>
      </c>
      <c r="B23" s="74"/>
      <c r="C23" s="74"/>
      <c r="D23" s="74"/>
      <c r="E23" s="74"/>
      <c r="G23" s="84" t="s">
        <v>45</v>
      </c>
      <c r="H23" s="72"/>
      <c r="I23" s="72"/>
      <c r="J23" s="72"/>
      <c r="K23" s="72"/>
      <c r="L23" s="1"/>
      <c r="M23" s="1"/>
      <c r="N23" s="1"/>
      <c r="O23" s="1"/>
      <c r="P23" s="1"/>
      <c r="Q23" s="1"/>
      <c r="R23" s="1"/>
      <c r="S23" s="1"/>
    </row>
    <row r="24" spans="1:19" ht="30.75" customHeight="1">
      <c r="A24" s="83" t="s">
        <v>118</v>
      </c>
      <c r="B24" s="74"/>
      <c r="C24" s="74"/>
      <c r="D24" s="74"/>
      <c r="E24" s="74"/>
      <c r="G24" s="84" t="s">
        <v>50</v>
      </c>
      <c r="H24" s="72"/>
      <c r="I24" s="72"/>
      <c r="J24" s="72"/>
      <c r="K24" s="72"/>
      <c r="L24" s="1"/>
      <c r="M24" s="1"/>
      <c r="N24" s="1"/>
      <c r="O24" s="1"/>
      <c r="P24" s="1"/>
      <c r="Q24" s="1"/>
      <c r="R24" s="1"/>
      <c r="S24" s="1"/>
    </row>
    <row r="25" spans="1:19" ht="16.5" customHeight="1">
      <c r="A25" s="83" t="s">
        <v>44</v>
      </c>
      <c r="B25" s="74"/>
      <c r="C25" s="74"/>
      <c r="D25" s="74"/>
      <c r="E25" s="74"/>
      <c r="H25" s="1"/>
      <c r="I25" s="1"/>
      <c r="J25" s="1"/>
      <c r="K25" s="8" t="s">
        <v>51</v>
      </c>
      <c r="L25" s="1"/>
      <c r="M25" s="1"/>
      <c r="N25" s="1"/>
      <c r="O25" s="1"/>
      <c r="P25" s="1"/>
      <c r="Q25" s="1"/>
      <c r="R25" s="1"/>
      <c r="S25" s="1"/>
    </row>
    <row r="26" spans="1:11" ht="15.75">
      <c r="A26" s="3" t="s">
        <v>1</v>
      </c>
      <c r="K26" s="26" t="s">
        <v>1</v>
      </c>
    </row>
    <row r="27" spans="1:2" ht="15.75">
      <c r="A27" s="3"/>
      <c r="B27" s="4"/>
    </row>
    <row r="28" spans="1:5" ht="14.25" customHeight="1">
      <c r="A28" s="85" t="s">
        <v>24</v>
      </c>
      <c r="B28" s="86"/>
      <c r="C28" s="86"/>
      <c r="D28" s="86"/>
      <c r="E28" s="86"/>
    </row>
    <row r="29" spans="1:5" ht="12.75">
      <c r="A29" s="85" t="s">
        <v>25</v>
      </c>
      <c r="B29" s="85"/>
      <c r="C29" s="86"/>
      <c r="D29" s="86"/>
      <c r="E29" s="86"/>
    </row>
    <row r="30" spans="1:2" ht="6.75" customHeight="1">
      <c r="A30" s="3"/>
      <c r="B30" s="3"/>
    </row>
    <row r="31" spans="1:5" ht="12" customHeight="1">
      <c r="A31" s="85" t="s">
        <v>26</v>
      </c>
      <c r="B31" s="86"/>
      <c r="C31" s="86"/>
      <c r="D31" s="86"/>
      <c r="E31" s="86"/>
    </row>
    <row r="32" spans="1:5" ht="12.75">
      <c r="A32" s="85" t="s">
        <v>27</v>
      </c>
      <c r="B32" s="85"/>
      <c r="C32" s="86"/>
      <c r="D32" s="86"/>
      <c r="E32" s="86"/>
    </row>
  </sheetData>
  <sheetProtection/>
  <mergeCells count="21">
    <mergeCell ref="A32:E32"/>
    <mergeCell ref="A24:E24"/>
    <mergeCell ref="G24:K24"/>
    <mergeCell ref="A25:E25"/>
    <mergeCell ref="A28:E28"/>
    <mergeCell ref="A17:K17"/>
    <mergeCell ref="A29:E29"/>
    <mergeCell ref="A31:E31"/>
    <mergeCell ref="A8:K8"/>
    <mergeCell ref="A10:K10"/>
    <mergeCell ref="A11:K11"/>
    <mergeCell ref="A12:K12"/>
    <mergeCell ref="A16:K16"/>
    <mergeCell ref="A22:E22"/>
    <mergeCell ref="A14:K14"/>
    <mergeCell ref="A13:K13"/>
    <mergeCell ref="A18:K18"/>
    <mergeCell ref="A15:K15"/>
    <mergeCell ref="G22:K22"/>
    <mergeCell ref="A23:E23"/>
    <mergeCell ref="G23:K23"/>
  </mergeCells>
  <printOptions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zoomScalePageLayoutView="0" workbookViewId="0" topLeftCell="A1">
      <selection activeCell="A28" sqref="A28:B28"/>
    </sheetView>
  </sheetViews>
  <sheetFormatPr defaultColWidth="9.00390625" defaultRowHeight="12.75"/>
  <cols>
    <col min="2" max="2" width="31.75390625" style="0" customWidth="1"/>
    <col min="3" max="3" width="28.75390625" style="0" customWidth="1"/>
    <col min="4" max="4" width="26.625" style="0" customWidth="1"/>
  </cols>
  <sheetData>
    <row r="1" spans="1:4" ht="12.75">
      <c r="A1" s="35"/>
      <c r="D1" s="2" t="s">
        <v>55</v>
      </c>
    </row>
    <row r="2" spans="1:4" ht="12.75">
      <c r="A2" s="35"/>
      <c r="D2" s="2" t="s">
        <v>107</v>
      </c>
    </row>
    <row r="3" spans="1:4" ht="12.75">
      <c r="A3" s="35"/>
      <c r="D3" s="2" t="s">
        <v>99</v>
      </c>
    </row>
    <row r="4" spans="1:4" ht="12.75">
      <c r="A4" s="35"/>
      <c r="D4" s="9"/>
    </row>
    <row r="5" spans="1:4" ht="12.75">
      <c r="A5" s="35"/>
      <c r="D5" s="9"/>
    </row>
    <row r="6" ht="12.75">
      <c r="A6" s="35"/>
    </row>
    <row r="7" ht="12.75">
      <c r="A7" s="45"/>
    </row>
    <row r="8" spans="1:4" ht="13.5">
      <c r="A8" s="88" t="s">
        <v>54</v>
      </c>
      <c r="B8" s="89"/>
      <c r="C8" s="89"/>
      <c r="D8" s="89"/>
    </row>
    <row r="9" spans="1:4" ht="13.5">
      <c r="A9" s="88" t="s">
        <v>66</v>
      </c>
      <c r="B9" s="89"/>
      <c r="C9" s="89"/>
      <c r="D9" s="89"/>
    </row>
    <row r="10" spans="1:4" ht="13.5">
      <c r="A10" s="88" t="s">
        <v>104</v>
      </c>
      <c r="B10" s="89"/>
      <c r="C10" s="89"/>
      <c r="D10" s="89"/>
    </row>
    <row r="11" spans="1:4" ht="13.5">
      <c r="A11" s="88" t="s">
        <v>67</v>
      </c>
      <c r="B11" s="89"/>
      <c r="C11" s="89"/>
      <c r="D11" s="89"/>
    </row>
    <row r="12" spans="1:4" ht="13.5">
      <c r="A12" s="88" t="s">
        <v>68</v>
      </c>
      <c r="B12" s="89"/>
      <c r="C12" s="89"/>
      <c r="D12" s="89"/>
    </row>
    <row r="13" spans="1:4" ht="13.5">
      <c r="A13" s="88" t="s">
        <v>105</v>
      </c>
      <c r="B13" s="89"/>
      <c r="C13" s="89"/>
      <c r="D13" s="89"/>
    </row>
    <row r="14" spans="1:4" ht="13.5">
      <c r="A14" s="88" t="s">
        <v>69</v>
      </c>
      <c r="B14" s="89"/>
      <c r="C14" s="89"/>
      <c r="D14" s="89"/>
    </row>
    <row r="15" spans="1:4" ht="13.5">
      <c r="A15" s="88" t="s">
        <v>106</v>
      </c>
      <c r="B15" s="89"/>
      <c r="C15" s="89"/>
      <c r="D15" s="89"/>
    </row>
    <row r="16" ht="13.5" thickBot="1">
      <c r="A16" s="37"/>
    </row>
    <row r="17" spans="1:4" ht="48.75" customHeight="1" thickBot="1">
      <c r="A17" s="38" t="s">
        <v>53</v>
      </c>
      <c r="B17" s="39" t="s">
        <v>64</v>
      </c>
      <c r="C17" s="39" t="s">
        <v>92</v>
      </c>
      <c r="D17" s="39" t="s">
        <v>93</v>
      </c>
    </row>
    <row r="18" spans="1:4" ht="13.5" thickBot="1">
      <c r="A18" s="40">
        <v>1</v>
      </c>
      <c r="B18" s="41">
        <v>2</v>
      </c>
      <c r="C18" s="41">
        <v>3</v>
      </c>
      <c r="D18" s="41">
        <v>4</v>
      </c>
    </row>
    <row r="19" spans="1:4" ht="13.5" thickBot="1">
      <c r="A19" s="38"/>
      <c r="B19" s="47"/>
      <c r="C19" s="46"/>
      <c r="D19" s="46"/>
    </row>
    <row r="20" spans="1:4" ht="13.5" thickBot="1">
      <c r="A20" s="40"/>
      <c r="B20" s="41"/>
      <c r="C20" s="41"/>
      <c r="D20" s="41"/>
    </row>
    <row r="21" spans="1:4" ht="13.5" thickBot="1">
      <c r="A21" s="43" t="s">
        <v>65</v>
      </c>
      <c r="B21" s="44"/>
      <c r="C21" s="44"/>
      <c r="D21" s="44"/>
    </row>
    <row r="22" ht="12.75">
      <c r="A22" s="37"/>
    </row>
    <row r="23" ht="13.5">
      <c r="A23" s="36"/>
    </row>
    <row r="24" ht="13.5">
      <c r="A24" s="36"/>
    </row>
    <row r="25" spans="1:4" ht="32.25" customHeight="1">
      <c r="A25" s="82" t="s">
        <v>14</v>
      </c>
      <c r="B25" s="82"/>
      <c r="C25" s="1"/>
      <c r="D25" s="49" t="s">
        <v>96</v>
      </c>
    </row>
    <row r="26" spans="1:4" ht="15.75">
      <c r="A26" s="87" t="s">
        <v>0</v>
      </c>
      <c r="B26" s="72"/>
      <c r="C26" s="1"/>
      <c r="D26" s="8" t="s">
        <v>45</v>
      </c>
    </row>
    <row r="27" spans="1:4" ht="15.75">
      <c r="A27" s="87" t="s">
        <v>118</v>
      </c>
      <c r="B27" s="72"/>
      <c r="C27" s="1"/>
      <c r="D27" s="8" t="s">
        <v>50</v>
      </c>
    </row>
    <row r="28" spans="1:4" ht="15.75">
      <c r="A28" s="87" t="s">
        <v>44</v>
      </c>
      <c r="B28" s="72"/>
      <c r="C28" s="1"/>
      <c r="D28" s="8" t="s">
        <v>51</v>
      </c>
    </row>
    <row r="29" spans="1:4" ht="15.75">
      <c r="A29" s="87" t="s">
        <v>1</v>
      </c>
      <c r="B29" s="72"/>
      <c r="C29" s="1"/>
      <c r="D29" s="8" t="s">
        <v>1</v>
      </c>
    </row>
    <row r="30" spans="1:5" ht="15.75">
      <c r="A30" s="3"/>
      <c r="B30" s="3"/>
      <c r="C30" s="1"/>
      <c r="D30" s="1"/>
      <c r="E30" s="1"/>
    </row>
    <row r="31" spans="1:5" ht="12.75">
      <c r="A31" s="90" t="s">
        <v>24</v>
      </c>
      <c r="B31" s="72"/>
      <c r="C31" s="33"/>
      <c r="D31" s="33"/>
      <c r="E31" s="33"/>
    </row>
    <row r="32" spans="1:5" ht="12.75">
      <c r="A32" s="90" t="s">
        <v>25</v>
      </c>
      <c r="B32" s="72"/>
      <c r="C32" s="32"/>
      <c r="D32" s="1"/>
      <c r="E32" s="42"/>
    </row>
    <row r="33" spans="1:5" ht="12.75">
      <c r="A33" s="90"/>
      <c r="B33" s="72"/>
      <c r="C33" s="32"/>
      <c r="D33" s="1"/>
      <c r="E33" s="42"/>
    </row>
    <row r="34" spans="1:5" ht="12.75">
      <c r="A34" s="90" t="s">
        <v>26</v>
      </c>
      <c r="B34" s="72"/>
      <c r="C34" s="32"/>
      <c r="D34" s="1"/>
      <c r="E34" s="42"/>
    </row>
    <row r="35" spans="1:5" ht="12.75">
      <c r="A35" s="90" t="s">
        <v>27</v>
      </c>
      <c r="B35" s="72"/>
      <c r="C35" s="90"/>
      <c r="D35" s="72"/>
      <c r="E35" s="42"/>
    </row>
    <row r="36" ht="13.5">
      <c r="A36" s="36"/>
    </row>
    <row r="37" ht="13.5">
      <c r="A37" s="36"/>
    </row>
    <row r="38" ht="13.5">
      <c r="A38" s="36"/>
    </row>
    <row r="39" ht="13.5">
      <c r="A39" s="36"/>
    </row>
    <row r="40" ht="13.5">
      <c r="A40" s="36"/>
    </row>
    <row r="41" ht="13.5">
      <c r="A41" s="36"/>
    </row>
    <row r="42" ht="13.5">
      <c r="A42" s="36"/>
    </row>
    <row r="43" ht="13.5">
      <c r="A43" s="36"/>
    </row>
  </sheetData>
  <sheetProtection/>
  <mergeCells count="19">
    <mergeCell ref="A29:B29"/>
    <mergeCell ref="A25:B25"/>
    <mergeCell ref="A26:B26"/>
    <mergeCell ref="A34:B34"/>
    <mergeCell ref="A35:B35"/>
    <mergeCell ref="C35:D35"/>
    <mergeCell ref="A31:B31"/>
    <mergeCell ref="A32:B32"/>
    <mergeCell ref="A33:B33"/>
    <mergeCell ref="A27:B27"/>
    <mergeCell ref="A28:B28"/>
    <mergeCell ref="A8:D8"/>
    <mergeCell ref="A9:D9"/>
    <mergeCell ref="A10:D10"/>
    <mergeCell ref="A11:D11"/>
    <mergeCell ref="A14:D14"/>
    <mergeCell ref="A15:D15"/>
    <mergeCell ref="A12:D12"/>
    <mergeCell ref="A13:D13"/>
  </mergeCells>
  <printOptions horizont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="85" zoomScaleNormal="85" zoomScalePageLayoutView="0" workbookViewId="0" topLeftCell="A1">
      <selection activeCell="F11" sqref="F11"/>
    </sheetView>
  </sheetViews>
  <sheetFormatPr defaultColWidth="9.00390625" defaultRowHeight="12.75"/>
  <cols>
    <col min="2" max="2" width="25.375" style="0" customWidth="1"/>
    <col min="3" max="3" width="13.75390625" style="0" customWidth="1"/>
    <col min="4" max="4" width="13.00390625" style="0" customWidth="1"/>
    <col min="5" max="5" width="16.625" style="0" customWidth="1"/>
    <col min="6" max="6" width="22.25390625" style="0" customWidth="1"/>
    <col min="7" max="7" width="34.25390625" style="0" customWidth="1"/>
    <col min="8" max="8" width="29.875" style="0" customWidth="1"/>
    <col min="9" max="9" width="23.125" style="0" customWidth="1"/>
  </cols>
  <sheetData>
    <row r="1" spans="1:9" ht="12.75">
      <c r="A1" s="35"/>
      <c r="I1" s="2" t="s">
        <v>56</v>
      </c>
    </row>
    <row r="2" spans="1:9" ht="12.75">
      <c r="A2" s="35"/>
      <c r="I2" s="2" t="s">
        <v>114</v>
      </c>
    </row>
    <row r="3" spans="1:9" ht="12.75">
      <c r="A3" s="35"/>
      <c r="I3" s="2" t="s">
        <v>99</v>
      </c>
    </row>
    <row r="4" ht="12.75">
      <c r="A4" s="35"/>
    </row>
    <row r="5" spans="1:9" ht="13.5">
      <c r="A5" s="88" t="s">
        <v>57</v>
      </c>
      <c r="B5" s="89"/>
      <c r="C5" s="89"/>
      <c r="D5" s="89"/>
      <c r="E5" s="89"/>
      <c r="F5" s="89"/>
      <c r="G5" s="89"/>
      <c r="H5" s="89"/>
      <c r="I5" s="89"/>
    </row>
    <row r="6" spans="1:9" ht="13.5">
      <c r="A6" s="88" t="s">
        <v>90</v>
      </c>
      <c r="B6" s="89"/>
      <c r="C6" s="89"/>
      <c r="D6" s="89"/>
      <c r="E6" s="89"/>
      <c r="F6" s="89"/>
      <c r="G6" s="89"/>
      <c r="H6" s="89"/>
      <c r="I6" s="89"/>
    </row>
    <row r="7" spans="1:9" ht="13.5" customHeight="1">
      <c r="A7" s="88" t="s">
        <v>91</v>
      </c>
      <c r="B7" s="89"/>
      <c r="C7" s="89"/>
      <c r="D7" s="89"/>
      <c r="E7" s="89"/>
      <c r="F7" s="89"/>
      <c r="G7" s="89"/>
      <c r="H7" s="89"/>
      <c r="I7" s="89"/>
    </row>
    <row r="8" ht="13.5" customHeight="1" thickBot="1">
      <c r="A8" s="64"/>
    </row>
    <row r="9" spans="1:9" ht="102.75" thickBot="1">
      <c r="A9" s="65" t="s">
        <v>53</v>
      </c>
      <c r="B9" s="66" t="s">
        <v>70</v>
      </c>
      <c r="C9" s="91" t="s">
        <v>97</v>
      </c>
      <c r="D9" s="92"/>
      <c r="E9" s="63" t="s">
        <v>121</v>
      </c>
      <c r="F9" s="63" t="s">
        <v>115</v>
      </c>
      <c r="G9" s="63" t="s">
        <v>122</v>
      </c>
      <c r="H9" s="63" t="s">
        <v>117</v>
      </c>
      <c r="I9" s="66" t="s">
        <v>71</v>
      </c>
    </row>
    <row r="10" spans="1:9" ht="15" customHeight="1" thickBot="1">
      <c r="A10" s="67">
        <v>1</v>
      </c>
      <c r="B10" s="68">
        <v>2</v>
      </c>
      <c r="C10" s="68">
        <v>3</v>
      </c>
      <c r="D10" s="68">
        <v>4</v>
      </c>
      <c r="E10" s="68">
        <v>5</v>
      </c>
      <c r="F10" s="68">
        <v>6</v>
      </c>
      <c r="G10" s="68">
        <v>7</v>
      </c>
      <c r="H10" s="68">
        <v>8</v>
      </c>
      <c r="I10" s="68">
        <v>9</v>
      </c>
    </row>
    <row r="11" spans="1:9" ht="13.5" thickBot="1">
      <c r="A11" s="93">
        <v>1</v>
      </c>
      <c r="B11" s="93"/>
      <c r="C11" s="65" t="s">
        <v>32</v>
      </c>
      <c r="D11" s="65"/>
      <c r="E11" s="65"/>
      <c r="F11" s="65">
        <f>D11*E11</f>
        <v>0</v>
      </c>
      <c r="G11" s="65"/>
      <c r="H11" s="65">
        <f>F11+G11</f>
        <v>0</v>
      </c>
      <c r="I11" s="93"/>
    </row>
    <row r="12" spans="1:9" ht="14.25" customHeight="1" thickBot="1">
      <c r="A12" s="94"/>
      <c r="B12" s="94"/>
      <c r="C12" s="65" t="s">
        <v>33</v>
      </c>
      <c r="D12" s="65"/>
      <c r="E12" s="65"/>
      <c r="F12" s="65">
        <f aca="true" t="shared" si="0" ref="F12:F22">D12*E12</f>
        <v>0</v>
      </c>
      <c r="G12" s="65"/>
      <c r="H12" s="65">
        <f aca="true" t="shared" si="1" ref="H12:H22">F12+G12</f>
        <v>0</v>
      </c>
      <c r="I12" s="94"/>
    </row>
    <row r="13" spans="1:9" ht="13.5" thickBot="1">
      <c r="A13" s="94"/>
      <c r="B13" s="94"/>
      <c r="C13" s="65" t="s">
        <v>34</v>
      </c>
      <c r="D13" s="65"/>
      <c r="E13" s="65"/>
      <c r="F13" s="65">
        <f t="shared" si="0"/>
        <v>0</v>
      </c>
      <c r="G13" s="65"/>
      <c r="H13" s="65">
        <f t="shared" si="1"/>
        <v>0</v>
      </c>
      <c r="I13" s="94"/>
    </row>
    <row r="14" spans="1:9" ht="13.5" thickBot="1">
      <c r="A14" s="94"/>
      <c r="B14" s="94"/>
      <c r="C14" s="65" t="s">
        <v>35</v>
      </c>
      <c r="D14" s="65"/>
      <c r="E14" s="65"/>
      <c r="F14" s="65">
        <f t="shared" si="0"/>
        <v>0</v>
      </c>
      <c r="G14" s="65"/>
      <c r="H14" s="65">
        <f t="shared" si="1"/>
        <v>0</v>
      </c>
      <c r="I14" s="94"/>
    </row>
    <row r="15" spans="1:9" ht="13.5" thickBot="1">
      <c r="A15" s="94"/>
      <c r="B15" s="94"/>
      <c r="C15" s="65" t="s">
        <v>36</v>
      </c>
      <c r="D15" s="65"/>
      <c r="E15" s="65"/>
      <c r="F15" s="65">
        <f t="shared" si="0"/>
        <v>0</v>
      </c>
      <c r="G15" s="65"/>
      <c r="H15" s="65">
        <f t="shared" si="1"/>
        <v>0</v>
      </c>
      <c r="I15" s="94"/>
    </row>
    <row r="16" spans="1:9" ht="13.5" thickBot="1">
      <c r="A16" s="94"/>
      <c r="B16" s="94"/>
      <c r="C16" s="65" t="s">
        <v>37</v>
      </c>
      <c r="D16" s="65"/>
      <c r="E16" s="65"/>
      <c r="F16" s="65">
        <f t="shared" si="0"/>
        <v>0</v>
      </c>
      <c r="G16" s="65"/>
      <c r="H16" s="65">
        <f t="shared" si="1"/>
        <v>0</v>
      </c>
      <c r="I16" s="94"/>
    </row>
    <row r="17" spans="1:9" ht="13.5" thickBot="1">
      <c r="A17" s="94"/>
      <c r="B17" s="94"/>
      <c r="C17" s="65" t="s">
        <v>38</v>
      </c>
      <c r="D17" s="65"/>
      <c r="E17" s="65"/>
      <c r="F17" s="65">
        <f t="shared" si="0"/>
        <v>0</v>
      </c>
      <c r="G17" s="65"/>
      <c r="H17" s="65">
        <f t="shared" si="1"/>
        <v>0</v>
      </c>
      <c r="I17" s="94"/>
    </row>
    <row r="18" spans="1:9" ht="13.5" thickBot="1">
      <c r="A18" s="94"/>
      <c r="B18" s="94"/>
      <c r="C18" s="65" t="s">
        <v>39</v>
      </c>
      <c r="D18" s="65"/>
      <c r="E18" s="65"/>
      <c r="F18" s="65">
        <f t="shared" si="0"/>
        <v>0</v>
      </c>
      <c r="G18" s="65"/>
      <c r="H18" s="65">
        <f t="shared" si="1"/>
        <v>0</v>
      </c>
      <c r="I18" s="94"/>
    </row>
    <row r="19" spans="1:9" ht="13.5" thickBot="1">
      <c r="A19" s="94"/>
      <c r="B19" s="94"/>
      <c r="C19" s="65" t="s">
        <v>40</v>
      </c>
      <c r="D19" s="65"/>
      <c r="E19" s="65"/>
      <c r="F19" s="65">
        <f t="shared" si="0"/>
        <v>0</v>
      </c>
      <c r="G19" s="65"/>
      <c r="H19" s="65">
        <f t="shared" si="1"/>
        <v>0</v>
      </c>
      <c r="I19" s="94"/>
    </row>
    <row r="20" spans="1:9" ht="13.5" thickBot="1">
      <c r="A20" s="94"/>
      <c r="B20" s="94"/>
      <c r="C20" s="65" t="s">
        <v>41</v>
      </c>
      <c r="D20" s="65"/>
      <c r="E20" s="65"/>
      <c r="F20" s="65">
        <f t="shared" si="0"/>
        <v>0</v>
      </c>
      <c r="G20" s="65"/>
      <c r="H20" s="65">
        <f t="shared" si="1"/>
        <v>0</v>
      </c>
      <c r="I20" s="94"/>
    </row>
    <row r="21" spans="1:9" ht="13.5" thickBot="1">
      <c r="A21" s="94"/>
      <c r="B21" s="94"/>
      <c r="C21" s="65" t="s">
        <v>42</v>
      </c>
      <c r="D21" s="65"/>
      <c r="E21" s="65"/>
      <c r="F21" s="65">
        <f t="shared" si="0"/>
        <v>0</v>
      </c>
      <c r="G21" s="65"/>
      <c r="H21" s="65">
        <f t="shared" si="1"/>
        <v>0</v>
      </c>
      <c r="I21" s="94"/>
    </row>
    <row r="22" spans="1:9" ht="13.5" thickBot="1">
      <c r="A22" s="94"/>
      <c r="B22" s="94"/>
      <c r="C22" s="65" t="s">
        <v>43</v>
      </c>
      <c r="D22" s="65"/>
      <c r="E22" s="65"/>
      <c r="F22" s="65">
        <f t="shared" si="0"/>
        <v>0</v>
      </c>
      <c r="G22" s="65"/>
      <c r="H22" s="65">
        <f t="shared" si="1"/>
        <v>0</v>
      </c>
      <c r="I22" s="94"/>
    </row>
    <row r="23" spans="1:9" ht="13.5" thickBot="1">
      <c r="A23" s="94"/>
      <c r="B23" s="94"/>
      <c r="C23" s="65" t="s">
        <v>89</v>
      </c>
      <c r="D23" s="69">
        <f>SUM(D11:D22)</f>
        <v>0</v>
      </c>
      <c r="E23" s="69"/>
      <c r="F23" s="69">
        <f>SUM(F11:F22)</f>
        <v>0</v>
      </c>
      <c r="G23" s="69">
        <f>SUM(G11:G22)</f>
        <v>0</v>
      </c>
      <c r="H23" s="69">
        <f>SUM(H11:H22)</f>
        <v>0</v>
      </c>
      <c r="I23" s="94"/>
    </row>
    <row r="24" spans="1:3" ht="12.75">
      <c r="A24" s="64"/>
      <c r="C24" s="70"/>
    </row>
    <row r="25" ht="13.5">
      <c r="A25" s="36"/>
    </row>
    <row r="26" ht="13.5">
      <c r="A26" s="36"/>
    </row>
    <row r="27" spans="1:3" ht="18.75">
      <c r="A27" s="1"/>
      <c r="C27" s="25"/>
    </row>
    <row r="28" ht="18.75">
      <c r="A28" s="25"/>
    </row>
    <row r="29" spans="1:9" ht="15.75">
      <c r="A29" s="95" t="s">
        <v>14</v>
      </c>
      <c r="B29" s="72"/>
      <c r="C29" s="34"/>
      <c r="D29" s="1"/>
      <c r="E29" s="1"/>
      <c r="F29" s="1"/>
      <c r="G29" s="1"/>
      <c r="H29" s="96" t="s">
        <v>96</v>
      </c>
      <c r="I29" s="96"/>
    </row>
    <row r="30" ht="30.75" customHeight="1">
      <c r="A30" s="1"/>
    </row>
    <row r="31" ht="12.75">
      <c r="A31" s="1"/>
    </row>
    <row r="33" ht="13.5">
      <c r="A33" s="36"/>
    </row>
    <row r="34" ht="13.5">
      <c r="A34" s="36"/>
    </row>
    <row r="35" ht="13.5">
      <c r="A35" s="36"/>
    </row>
    <row r="36" ht="12.75">
      <c r="A36" s="45"/>
    </row>
  </sheetData>
  <sheetProtection/>
  <mergeCells count="9">
    <mergeCell ref="A5:I5"/>
    <mergeCell ref="C9:D9"/>
    <mergeCell ref="A11:A23"/>
    <mergeCell ref="B11:B23"/>
    <mergeCell ref="I11:I23"/>
    <mergeCell ref="A29:B29"/>
    <mergeCell ref="H29:I29"/>
    <mergeCell ref="A6:I6"/>
    <mergeCell ref="A7:I7"/>
  </mergeCells>
  <printOptions horizontalCentered="1"/>
  <pageMargins left="0.3937007874015748" right="0.3937007874015748" top="0.3937007874015748" bottom="0.3937007874015748" header="0.31496062992125984" footer="0.11811023622047245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1">
      <selection activeCell="L13" sqref="L13"/>
    </sheetView>
  </sheetViews>
  <sheetFormatPr defaultColWidth="9.00390625" defaultRowHeight="12.75"/>
  <cols>
    <col min="2" max="2" width="22.25390625" style="0" customWidth="1"/>
    <col min="3" max="3" width="18.75390625" style="0" customWidth="1"/>
    <col min="4" max="4" width="14.625" style="0" customWidth="1"/>
    <col min="5" max="5" width="19.375" style="0" customWidth="1"/>
    <col min="6" max="6" width="18.875" style="0" customWidth="1"/>
    <col min="7" max="7" width="15.875" style="0" customWidth="1"/>
    <col min="8" max="8" width="16.00390625" style="0" customWidth="1"/>
  </cols>
  <sheetData>
    <row r="1" ht="12.75">
      <c r="H1" s="2" t="s">
        <v>61</v>
      </c>
    </row>
    <row r="2" spans="7:8" ht="12.75">
      <c r="G2" s="10"/>
      <c r="H2" s="2" t="s">
        <v>107</v>
      </c>
    </row>
    <row r="3" spans="7:8" ht="12.75">
      <c r="G3" s="10"/>
      <c r="H3" s="2" t="s">
        <v>99</v>
      </c>
    </row>
    <row r="7" spans="1:8" ht="13.5">
      <c r="A7" s="88" t="s">
        <v>54</v>
      </c>
      <c r="B7" s="89"/>
      <c r="C7" s="89"/>
      <c r="D7" s="89"/>
      <c r="E7" s="89"/>
      <c r="F7" s="89"/>
      <c r="G7" s="89"/>
      <c r="H7" s="89"/>
    </row>
    <row r="8" spans="1:8" ht="13.5">
      <c r="A8" s="88" t="s">
        <v>72</v>
      </c>
      <c r="B8" s="89"/>
      <c r="C8" s="89"/>
      <c r="D8" s="89"/>
      <c r="E8" s="89"/>
      <c r="F8" s="89"/>
      <c r="G8" s="89"/>
      <c r="H8" s="89"/>
    </row>
    <row r="9" ht="13.5">
      <c r="A9" s="36"/>
    </row>
    <row r="10" ht="13.5">
      <c r="A10" s="36" t="s">
        <v>73</v>
      </c>
    </row>
    <row r="11" ht="13.5" thickBot="1">
      <c r="A11" s="37"/>
    </row>
    <row r="12" spans="1:8" ht="64.5" thickBot="1">
      <c r="A12" s="61" t="s">
        <v>53</v>
      </c>
      <c r="B12" s="62" t="s">
        <v>74</v>
      </c>
      <c r="C12" s="62" t="s">
        <v>63</v>
      </c>
      <c r="D12" s="62" t="s">
        <v>62</v>
      </c>
      <c r="E12" s="62" t="s">
        <v>75</v>
      </c>
      <c r="F12" s="62" t="s">
        <v>58</v>
      </c>
      <c r="G12" s="62" t="s">
        <v>59</v>
      </c>
      <c r="H12" s="62" t="s">
        <v>76</v>
      </c>
    </row>
    <row r="13" spans="1:8" ht="13.5" thickBot="1">
      <c r="A13" s="53">
        <v>1</v>
      </c>
      <c r="B13" s="54">
        <v>2</v>
      </c>
      <c r="C13" s="54">
        <v>3</v>
      </c>
      <c r="D13" s="54">
        <v>4</v>
      </c>
      <c r="E13" s="54">
        <v>5</v>
      </c>
      <c r="F13" s="54">
        <v>6</v>
      </c>
      <c r="G13" s="54">
        <v>7</v>
      </c>
      <c r="H13" s="54">
        <v>8</v>
      </c>
    </row>
    <row r="14" spans="1:8" ht="16.5" thickBot="1">
      <c r="A14" s="55">
        <v>1</v>
      </c>
      <c r="B14" s="55" t="s">
        <v>84</v>
      </c>
      <c r="C14" s="55" t="s">
        <v>28</v>
      </c>
      <c r="D14" s="57">
        <v>1883</v>
      </c>
      <c r="E14" s="55"/>
      <c r="F14" s="55"/>
      <c r="G14" s="56">
        <v>41904</v>
      </c>
      <c r="H14" s="57"/>
    </row>
    <row r="15" spans="1:8" ht="16.5" thickBot="1">
      <c r="A15" s="55">
        <v>2</v>
      </c>
      <c r="B15" s="55" t="s">
        <v>80</v>
      </c>
      <c r="C15" s="55" t="s">
        <v>29</v>
      </c>
      <c r="D15" s="57">
        <v>32389410</v>
      </c>
      <c r="E15" s="55">
        <v>32</v>
      </c>
      <c r="F15" s="55"/>
      <c r="G15" s="56">
        <v>41905</v>
      </c>
      <c r="H15" s="57"/>
    </row>
    <row r="16" spans="1:8" ht="16.5" thickBot="1">
      <c r="A16" s="55">
        <v>3</v>
      </c>
      <c r="B16" s="55" t="s">
        <v>81</v>
      </c>
      <c r="C16" s="55" t="s">
        <v>30</v>
      </c>
      <c r="D16" s="57">
        <v>25280509</v>
      </c>
      <c r="E16" s="55">
        <v>25</v>
      </c>
      <c r="F16" s="52"/>
      <c r="G16" s="56">
        <v>41904</v>
      </c>
      <c r="H16" s="57"/>
    </row>
    <row r="17" spans="1:8" ht="16.5" thickBot="1">
      <c r="A17" s="55">
        <v>4</v>
      </c>
      <c r="B17" s="55" t="s">
        <v>82</v>
      </c>
      <c r="C17" s="55" t="s">
        <v>31</v>
      </c>
      <c r="D17" s="57">
        <v>27853</v>
      </c>
      <c r="E17" s="55"/>
      <c r="F17" s="55"/>
      <c r="G17" s="56">
        <v>41885</v>
      </c>
      <c r="H17" s="57"/>
    </row>
    <row r="18" spans="1:8" ht="16.5" thickBot="1">
      <c r="A18" s="55">
        <v>5</v>
      </c>
      <c r="B18" s="55" t="s">
        <v>83</v>
      </c>
      <c r="C18" s="55" t="s">
        <v>31</v>
      </c>
      <c r="D18" s="57">
        <v>27853</v>
      </c>
      <c r="E18" s="55"/>
      <c r="F18" s="55"/>
      <c r="G18" s="56">
        <v>41885</v>
      </c>
      <c r="H18" s="57"/>
    </row>
    <row r="19" spans="1:8" ht="12.75">
      <c r="A19" s="58"/>
      <c r="B19" s="58"/>
      <c r="C19" s="58"/>
      <c r="D19" s="58"/>
      <c r="E19" s="58"/>
      <c r="F19" s="58"/>
      <c r="G19" s="58"/>
      <c r="H19" s="58"/>
    </row>
    <row r="20" spans="1:8" ht="12" customHeight="1">
      <c r="A20" s="59"/>
      <c r="B20" s="10"/>
      <c r="C20" s="10"/>
      <c r="D20" s="10"/>
      <c r="E20" s="10"/>
      <c r="F20" s="10"/>
      <c r="G20" s="10"/>
      <c r="H20" s="10"/>
    </row>
    <row r="21" spans="1:8" ht="12.75">
      <c r="A21" s="10" t="s">
        <v>77</v>
      </c>
      <c r="B21" s="10"/>
      <c r="C21" s="10"/>
      <c r="D21" s="10"/>
      <c r="E21" s="10"/>
      <c r="F21" s="10"/>
      <c r="G21" s="10"/>
      <c r="H21" s="10"/>
    </row>
    <row r="22" spans="1:8" ht="13.5" thickBot="1">
      <c r="A22" s="59"/>
      <c r="B22" s="10"/>
      <c r="C22" s="10"/>
      <c r="D22" s="10"/>
      <c r="E22" s="10"/>
      <c r="F22" s="10"/>
      <c r="G22" s="10"/>
      <c r="H22" s="10"/>
    </row>
    <row r="23" spans="1:8" ht="26.25" thickBot="1">
      <c r="A23" s="51" t="s">
        <v>53</v>
      </c>
      <c r="B23" s="52" t="s">
        <v>78</v>
      </c>
      <c r="C23" s="52" t="s">
        <v>60</v>
      </c>
      <c r="D23" s="10"/>
      <c r="E23" s="10"/>
      <c r="G23" s="10"/>
      <c r="H23" s="10"/>
    </row>
    <row r="24" spans="1:8" ht="13.5" thickBot="1">
      <c r="A24" s="53">
        <v>1</v>
      </c>
      <c r="B24" s="54">
        <v>2</v>
      </c>
      <c r="C24" s="54">
        <v>3</v>
      </c>
      <c r="D24" s="10"/>
      <c r="E24" s="10"/>
      <c r="F24" s="10"/>
      <c r="G24" s="10"/>
      <c r="H24" s="10"/>
    </row>
    <row r="25" spans="1:8" ht="30.75" customHeight="1" thickBot="1">
      <c r="A25" s="53"/>
      <c r="B25" s="54"/>
      <c r="C25" s="54"/>
      <c r="D25" s="10"/>
      <c r="E25" s="10"/>
      <c r="G25" s="10"/>
      <c r="H25" s="10"/>
    </row>
    <row r="26" spans="1:8" ht="12.75">
      <c r="A26" s="59"/>
      <c r="B26" s="10"/>
      <c r="C26" s="10"/>
      <c r="D26" s="10"/>
      <c r="E26" s="10"/>
      <c r="F26" s="10"/>
      <c r="G26" s="10"/>
      <c r="H26" s="10"/>
    </row>
    <row r="27" spans="1:8" ht="12.75">
      <c r="A27" s="10" t="s">
        <v>79</v>
      </c>
      <c r="B27" s="10"/>
      <c r="C27" s="10"/>
      <c r="D27" s="10"/>
      <c r="E27" s="10"/>
      <c r="F27" s="10"/>
      <c r="G27" s="10"/>
      <c r="H27" s="10"/>
    </row>
    <row r="28" spans="1:8" ht="12.75">
      <c r="A28" s="10"/>
      <c r="B28" s="10"/>
      <c r="C28" s="10"/>
      <c r="D28" s="10"/>
      <c r="E28" s="10"/>
      <c r="F28" s="10"/>
      <c r="G28" s="10"/>
      <c r="H28" s="10"/>
    </row>
    <row r="29" spans="1:8" ht="12.75">
      <c r="A29" s="10"/>
      <c r="B29" s="10"/>
      <c r="C29" s="10"/>
      <c r="D29" s="10"/>
      <c r="E29" s="10"/>
      <c r="F29" s="10"/>
      <c r="G29" s="10"/>
      <c r="H29" s="10"/>
    </row>
    <row r="30" spans="1:8" ht="18.75">
      <c r="A30" s="11"/>
      <c r="B30" s="10"/>
      <c r="C30" s="10"/>
      <c r="D30" s="10"/>
      <c r="E30" s="25" t="s">
        <v>23</v>
      </c>
      <c r="F30" s="10"/>
      <c r="G30" s="10"/>
      <c r="H30" s="10"/>
    </row>
    <row r="31" spans="1:8" ht="18.75">
      <c r="A31" s="25"/>
      <c r="B31" s="10"/>
      <c r="C31" s="10"/>
      <c r="D31" s="10"/>
      <c r="E31" s="10"/>
      <c r="F31" s="10"/>
      <c r="G31" s="10"/>
      <c r="H31" s="10"/>
    </row>
    <row r="32" spans="1:8" ht="35.25" customHeight="1">
      <c r="A32" s="82" t="s">
        <v>14</v>
      </c>
      <c r="B32" s="98"/>
      <c r="C32" s="98"/>
      <c r="D32" s="10"/>
      <c r="E32" s="10"/>
      <c r="F32" s="10"/>
      <c r="G32" s="6" t="s">
        <v>96</v>
      </c>
      <c r="H32" s="10"/>
    </row>
    <row r="33" spans="1:8" ht="15.75" customHeight="1">
      <c r="A33" s="99" t="s">
        <v>0</v>
      </c>
      <c r="B33" s="99"/>
      <c r="C33" s="99"/>
      <c r="D33" s="10"/>
      <c r="E33" s="10"/>
      <c r="F33" s="10"/>
      <c r="G33" s="97" t="s">
        <v>45</v>
      </c>
      <c r="H33" s="97"/>
    </row>
    <row r="34" spans="1:8" ht="21.75" customHeight="1">
      <c r="A34" s="99" t="s">
        <v>118</v>
      </c>
      <c r="B34" s="99"/>
      <c r="C34" s="99"/>
      <c r="D34" s="10"/>
      <c r="E34" s="10"/>
      <c r="F34" s="10"/>
      <c r="G34" s="97"/>
      <c r="H34" s="97"/>
    </row>
    <row r="35" spans="1:8" ht="15" customHeight="1">
      <c r="A35" s="99" t="s">
        <v>44</v>
      </c>
      <c r="B35" s="99"/>
      <c r="C35" s="99"/>
      <c r="D35" s="10"/>
      <c r="E35" s="10"/>
      <c r="F35" s="10"/>
      <c r="G35" s="97"/>
      <c r="H35" s="97"/>
    </row>
    <row r="36" spans="1:8" ht="15.75">
      <c r="A36" s="50" t="s">
        <v>1</v>
      </c>
      <c r="B36" s="60"/>
      <c r="C36" s="10"/>
      <c r="D36" s="10"/>
      <c r="E36" s="10"/>
      <c r="F36" s="10"/>
      <c r="G36" s="97" t="s">
        <v>1</v>
      </c>
      <c r="H36" s="97"/>
    </row>
  </sheetData>
  <sheetProtection/>
  <mergeCells count="10">
    <mergeCell ref="G35:H35"/>
    <mergeCell ref="G36:H36"/>
    <mergeCell ref="A7:H7"/>
    <mergeCell ref="A8:H8"/>
    <mergeCell ref="A32:C32"/>
    <mergeCell ref="A33:C33"/>
    <mergeCell ref="A34:C34"/>
    <mergeCell ref="A35:C35"/>
    <mergeCell ref="G33:H33"/>
    <mergeCell ref="G34:H34"/>
  </mergeCells>
  <printOptions horizontalCentered="1"/>
  <pageMargins left="0.1968503937007874" right="0.1968503937007874" top="0.984251968503937" bottom="0.1968503937007874" header="0.5118110236220472" footer="0.11811023622047245"/>
  <pageSetup fitToHeight="1" fitToWidth="1"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view="pageBreakPreview" zoomScaleSheetLayoutView="100" zoomScalePageLayoutView="0" workbookViewId="0" topLeftCell="A1">
      <selection activeCell="J23" sqref="J23"/>
    </sheetView>
  </sheetViews>
  <sheetFormatPr defaultColWidth="9.00390625" defaultRowHeight="12.75"/>
  <cols>
    <col min="1" max="1" width="16.625" style="0" customWidth="1"/>
    <col min="2" max="2" width="33.125" style="0" customWidth="1"/>
    <col min="3" max="3" width="15.625" style="0" customWidth="1"/>
    <col min="4" max="4" width="17.625" style="0" customWidth="1"/>
    <col min="5" max="6" width="15.25390625" style="0" customWidth="1"/>
    <col min="7" max="7" width="22.875" style="0" customWidth="1"/>
    <col min="8" max="8" width="20.00390625" style="0" customWidth="1"/>
    <col min="9" max="9" width="17.75390625" style="0" customWidth="1"/>
    <col min="10" max="10" width="16.875" style="0" customWidth="1"/>
  </cols>
  <sheetData>
    <row r="1" ht="15">
      <c r="J1" s="19" t="s">
        <v>113</v>
      </c>
    </row>
    <row r="2" ht="12.75">
      <c r="J2" s="9" t="s">
        <v>120</v>
      </c>
    </row>
    <row r="3" ht="12.75">
      <c r="J3" s="9" t="s">
        <v>108</v>
      </c>
    </row>
    <row r="4" ht="12.75">
      <c r="J4" s="2"/>
    </row>
    <row r="5" ht="12.75">
      <c r="J5" s="2"/>
    </row>
    <row r="6" spans="1:10" ht="12.75" customHeight="1">
      <c r="A6" s="100" t="s">
        <v>123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ht="13.5" customHeight="1">
      <c r="A7" s="101" t="s">
        <v>124</v>
      </c>
      <c r="B7" s="101"/>
      <c r="C7" s="101"/>
      <c r="D7" s="101"/>
      <c r="E7" s="101"/>
      <c r="F7" s="101"/>
      <c r="G7" s="101"/>
      <c r="H7" s="101"/>
      <c r="I7" s="101"/>
      <c r="J7" s="101"/>
    </row>
    <row r="8" spans="1:10" ht="12.75" customHeight="1">
      <c r="A8" s="101" t="s">
        <v>109</v>
      </c>
      <c r="B8" s="101"/>
      <c r="C8" s="101"/>
      <c r="D8" s="101"/>
      <c r="E8" s="101"/>
      <c r="F8" s="101"/>
      <c r="G8" s="101"/>
      <c r="H8" s="101"/>
      <c r="I8" s="101"/>
      <c r="J8" s="101"/>
    </row>
    <row r="9" spans="1:10" ht="15" customHeight="1">
      <c r="A9" s="102" t="s">
        <v>110</v>
      </c>
      <c r="B9" s="102"/>
      <c r="C9" s="102"/>
      <c r="D9" s="102"/>
      <c r="E9" s="102"/>
      <c r="F9" s="102"/>
      <c r="G9" s="102"/>
      <c r="H9" s="102"/>
      <c r="I9" s="102"/>
      <c r="J9" s="102"/>
    </row>
    <row r="10" spans="1:10" ht="133.5" customHeight="1">
      <c r="A10" s="20" t="s">
        <v>15</v>
      </c>
      <c r="B10" s="20" t="s">
        <v>94</v>
      </c>
      <c r="C10" s="27" t="s">
        <v>111</v>
      </c>
      <c r="D10" s="27" t="s">
        <v>112</v>
      </c>
      <c r="E10" s="27" t="s">
        <v>46</v>
      </c>
      <c r="F10" s="27" t="s">
        <v>127</v>
      </c>
      <c r="G10" s="27" t="s">
        <v>125</v>
      </c>
      <c r="H10" s="27" t="s">
        <v>116</v>
      </c>
      <c r="I10" s="27" t="s">
        <v>47</v>
      </c>
      <c r="J10" s="18" t="s">
        <v>20</v>
      </c>
    </row>
    <row r="11" spans="1:10" ht="23.25" customHeight="1">
      <c r="A11" s="12" t="s">
        <v>2</v>
      </c>
      <c r="B11" s="48"/>
      <c r="C11" s="29"/>
      <c r="D11" s="13"/>
      <c r="E11" s="13">
        <f>C11*F11</f>
        <v>0</v>
      </c>
      <c r="F11" s="29"/>
      <c r="G11" s="29"/>
      <c r="H11" s="29">
        <f>E11+G11</f>
        <v>0</v>
      </c>
      <c r="I11" s="13"/>
      <c r="J11" s="14">
        <f>ROUND((C11*D11+H11*I11)*1.2,2)</f>
        <v>0</v>
      </c>
    </row>
    <row r="12" spans="1:10" ht="21.75" customHeight="1">
      <c r="A12" s="12" t="s">
        <v>3</v>
      </c>
      <c r="B12" s="48"/>
      <c r="C12" s="29"/>
      <c r="D12" s="13"/>
      <c r="E12" s="13">
        <f>C12*F12</f>
        <v>0</v>
      </c>
      <c r="F12" s="29"/>
      <c r="G12" s="29"/>
      <c r="H12" s="29">
        <f>E12+G12</f>
        <v>0</v>
      </c>
      <c r="I12" s="13"/>
      <c r="J12" s="14">
        <f>ROUND((C12*D12+H12*I12)*1.2,2)</f>
        <v>0</v>
      </c>
    </row>
    <row r="13" spans="1:10" ht="24" customHeight="1">
      <c r="A13" s="12" t="s">
        <v>4</v>
      </c>
      <c r="B13" s="48"/>
      <c r="C13" s="29"/>
      <c r="D13" s="13"/>
      <c r="E13" s="13">
        <f>C13*F13</f>
        <v>0</v>
      </c>
      <c r="F13" s="29"/>
      <c r="G13" s="29"/>
      <c r="H13" s="29">
        <f>E13+G13</f>
        <v>0</v>
      </c>
      <c r="I13" s="13"/>
      <c r="J13" s="14">
        <f>ROUND((C13*D13+H13*I13)*1.2,2)</f>
        <v>0</v>
      </c>
    </row>
    <row r="14" spans="1:10" ht="15.75" customHeight="1">
      <c r="A14" s="15" t="s">
        <v>16</v>
      </c>
      <c r="B14" s="15"/>
      <c r="C14" s="30">
        <f>SUM(C11:C13)</f>
        <v>0</v>
      </c>
      <c r="D14" s="16"/>
      <c r="E14" s="16">
        <f>SUM(E11:E13)</f>
        <v>0</v>
      </c>
      <c r="F14" s="30"/>
      <c r="G14" s="30"/>
      <c r="H14" s="30">
        <f>SUM(H11:H13)</f>
        <v>0</v>
      </c>
      <c r="I14" s="16"/>
      <c r="J14" s="17">
        <f>SUM(J11:J13)</f>
        <v>0</v>
      </c>
    </row>
    <row r="15" spans="1:10" ht="24" customHeight="1">
      <c r="A15" s="12" t="s">
        <v>5</v>
      </c>
      <c r="B15" s="48"/>
      <c r="C15" s="29"/>
      <c r="D15" s="13"/>
      <c r="E15" s="13">
        <f>C15*F15</f>
        <v>0</v>
      </c>
      <c r="F15" s="29"/>
      <c r="G15" s="29"/>
      <c r="H15" s="29">
        <f>E15+G15</f>
        <v>0</v>
      </c>
      <c r="I15" s="13"/>
      <c r="J15" s="14">
        <f>ROUND((C15*D15+H15*I15)*1.2,2)</f>
        <v>0</v>
      </c>
    </row>
    <row r="16" spans="1:10" ht="24.75" customHeight="1">
      <c r="A16" s="12" t="s">
        <v>6</v>
      </c>
      <c r="B16" s="48"/>
      <c r="C16" s="29"/>
      <c r="D16" s="13"/>
      <c r="E16" s="13">
        <f>C16*F16</f>
        <v>0</v>
      </c>
      <c r="F16" s="29"/>
      <c r="G16" s="29"/>
      <c r="H16" s="29">
        <f>E16+G16</f>
        <v>0</v>
      </c>
      <c r="I16" s="13"/>
      <c r="J16" s="14">
        <f>ROUND((C16*D16+H16*I16)*1.2,2)</f>
        <v>0</v>
      </c>
    </row>
    <row r="17" spans="1:10" ht="21.75" customHeight="1">
      <c r="A17" s="12" t="s">
        <v>7</v>
      </c>
      <c r="B17" s="48"/>
      <c r="C17" s="29"/>
      <c r="D17" s="13"/>
      <c r="E17" s="13">
        <f>C17*F17</f>
        <v>0</v>
      </c>
      <c r="F17" s="29"/>
      <c r="G17" s="29"/>
      <c r="H17" s="29">
        <f>E17+G17</f>
        <v>0</v>
      </c>
      <c r="I17" s="13"/>
      <c r="J17" s="14">
        <f>ROUND((C17*D17+H17*I17)*1.2,2)</f>
        <v>0</v>
      </c>
    </row>
    <row r="18" spans="1:10" ht="15" customHeight="1">
      <c r="A18" s="15" t="s">
        <v>17</v>
      </c>
      <c r="B18" s="15"/>
      <c r="C18" s="30">
        <f>SUM(C15:C17)</f>
        <v>0</v>
      </c>
      <c r="D18" s="16"/>
      <c r="E18" s="16">
        <f>SUM(E15:E17)</f>
        <v>0</v>
      </c>
      <c r="F18" s="30"/>
      <c r="G18" s="30"/>
      <c r="H18" s="30">
        <f>SUM(H15:H17)</f>
        <v>0</v>
      </c>
      <c r="I18" s="16"/>
      <c r="J18" s="17">
        <f>SUM(J15:J17)</f>
        <v>0</v>
      </c>
    </row>
    <row r="19" spans="1:10" ht="18.75" customHeight="1">
      <c r="A19" s="12" t="s">
        <v>8</v>
      </c>
      <c r="B19" s="48"/>
      <c r="C19" s="29"/>
      <c r="D19" s="13"/>
      <c r="E19" s="13">
        <f>C19*F19</f>
        <v>0</v>
      </c>
      <c r="F19" s="29"/>
      <c r="G19" s="29"/>
      <c r="H19" s="29">
        <f>E19+G19</f>
        <v>0</v>
      </c>
      <c r="I19" s="13"/>
      <c r="J19" s="14">
        <f>ROUND((C19*D19+H19*I19)*1.2,2)</f>
        <v>0</v>
      </c>
    </row>
    <row r="20" spans="1:10" ht="18.75" customHeight="1">
      <c r="A20" s="12" t="s">
        <v>9</v>
      </c>
      <c r="B20" s="48"/>
      <c r="C20" s="29"/>
      <c r="D20" s="13"/>
      <c r="E20" s="13">
        <f>C20*F20</f>
        <v>0</v>
      </c>
      <c r="F20" s="29"/>
      <c r="G20" s="29"/>
      <c r="H20" s="29">
        <f>E20+G20</f>
        <v>0</v>
      </c>
      <c r="I20" s="13"/>
      <c r="J20" s="14">
        <f>ROUND((C20*D20+H20*I20)*1.2,2)</f>
        <v>0</v>
      </c>
    </row>
    <row r="21" spans="1:10" ht="18.75" customHeight="1">
      <c r="A21" s="12" t="s">
        <v>10</v>
      </c>
      <c r="B21" s="48"/>
      <c r="C21" s="29"/>
      <c r="D21" s="13"/>
      <c r="E21" s="13">
        <f>C21*F21</f>
        <v>0</v>
      </c>
      <c r="F21" s="29"/>
      <c r="G21" s="29"/>
      <c r="H21" s="29">
        <f>E21+G21</f>
        <v>0</v>
      </c>
      <c r="I21" s="13"/>
      <c r="J21" s="14">
        <f>ROUND((C21*D21+H21*I21)*1.2,2)</f>
        <v>0</v>
      </c>
    </row>
    <row r="22" spans="1:10" ht="15" customHeight="1">
      <c r="A22" s="15" t="s">
        <v>18</v>
      </c>
      <c r="B22" s="15"/>
      <c r="C22" s="30">
        <f>SUM(C19:C21)</f>
        <v>0</v>
      </c>
      <c r="D22" s="16"/>
      <c r="E22" s="16">
        <f>SUM(E19:E21)</f>
        <v>0</v>
      </c>
      <c r="F22" s="30"/>
      <c r="G22" s="30"/>
      <c r="H22" s="30">
        <f>SUM(H19:H21)</f>
        <v>0</v>
      </c>
      <c r="I22" s="16"/>
      <c r="J22" s="17">
        <f>SUM(J19:J21)</f>
        <v>0</v>
      </c>
    </row>
    <row r="23" spans="1:10" ht="18" customHeight="1">
      <c r="A23" s="12" t="s">
        <v>11</v>
      </c>
      <c r="B23" s="48"/>
      <c r="C23" s="29"/>
      <c r="D23" s="13"/>
      <c r="E23" s="13">
        <f>C23*F23</f>
        <v>0</v>
      </c>
      <c r="F23" s="29"/>
      <c r="G23" s="29"/>
      <c r="H23" s="29">
        <f>E23+G23</f>
        <v>0</v>
      </c>
      <c r="I23" s="13"/>
      <c r="J23" s="14">
        <f>ROUND((C23*D23+H23*I23)*1.2,2)</f>
        <v>0</v>
      </c>
    </row>
    <row r="24" spans="1:10" ht="18" customHeight="1">
      <c r="A24" s="12" t="s">
        <v>12</v>
      </c>
      <c r="B24" s="48"/>
      <c r="C24" s="29"/>
      <c r="D24" s="13"/>
      <c r="E24" s="13">
        <f>C24*F24</f>
        <v>0</v>
      </c>
      <c r="F24" s="29"/>
      <c r="G24" s="29"/>
      <c r="H24" s="29">
        <f>E24+G24</f>
        <v>0</v>
      </c>
      <c r="I24" s="13"/>
      <c r="J24" s="14">
        <f>ROUND((C24*D24+H24*I24)*1.2,2)</f>
        <v>0</v>
      </c>
    </row>
    <row r="25" spans="1:10" ht="16.5" customHeight="1">
      <c r="A25" s="12" t="s">
        <v>13</v>
      </c>
      <c r="B25" s="48"/>
      <c r="C25" s="29"/>
      <c r="D25" s="13"/>
      <c r="E25" s="13">
        <f>C25*F25</f>
        <v>0</v>
      </c>
      <c r="F25" s="29"/>
      <c r="G25" s="29"/>
      <c r="H25" s="29">
        <f>E25+G25</f>
        <v>0</v>
      </c>
      <c r="I25" s="13"/>
      <c r="J25" s="14">
        <f>ROUND((C25*D25+H25*I25)*1.2,2)</f>
        <v>0</v>
      </c>
    </row>
    <row r="26" spans="1:10" ht="18" customHeight="1">
      <c r="A26" s="15" t="s">
        <v>19</v>
      </c>
      <c r="B26" s="15"/>
      <c r="C26" s="30">
        <f>SUM(C23:C25)</f>
        <v>0</v>
      </c>
      <c r="D26" s="16"/>
      <c r="E26" s="16">
        <f>SUM(E23:E25)</f>
        <v>0</v>
      </c>
      <c r="F26" s="30"/>
      <c r="G26" s="30"/>
      <c r="H26" s="30">
        <f>SUM(H23:H25)</f>
        <v>0</v>
      </c>
      <c r="I26" s="16"/>
      <c r="J26" s="17">
        <f>SUM(J23:J25)</f>
        <v>0</v>
      </c>
    </row>
    <row r="27" spans="1:10" ht="16.5" customHeight="1">
      <c r="A27" s="15" t="s">
        <v>126</v>
      </c>
      <c r="B27" s="15"/>
      <c r="C27" s="30">
        <f>C26+C22+C18+C14</f>
        <v>0</v>
      </c>
      <c r="D27" s="16"/>
      <c r="E27" s="16">
        <f>E26+E22+E18+E14</f>
        <v>0</v>
      </c>
      <c r="F27" s="30"/>
      <c r="G27" s="30"/>
      <c r="H27" s="30">
        <f>H26+H22+H18+H14</f>
        <v>0</v>
      </c>
      <c r="I27" s="16"/>
      <c r="J27" s="17">
        <f>J26+J22+J18+J14</f>
        <v>0</v>
      </c>
    </row>
    <row r="28" ht="18.75" customHeight="1"/>
    <row r="29" ht="13.5" customHeight="1"/>
    <row r="30" spans="1:10" s="1" customFormat="1" ht="15.75">
      <c r="A30" s="5" t="s">
        <v>14</v>
      </c>
      <c r="B30" s="5"/>
      <c r="H30" s="96" t="s">
        <v>96</v>
      </c>
      <c r="I30" s="96"/>
      <c r="J30" s="96"/>
    </row>
    <row r="31" spans="1:10" s="1" customFormat="1" ht="15.75">
      <c r="A31" s="7"/>
      <c r="B31" s="7"/>
      <c r="J31" s="8"/>
    </row>
    <row r="32" spans="1:10" s="1" customFormat="1" ht="15.75">
      <c r="A32" s="7"/>
      <c r="B32" s="7"/>
      <c r="J32" s="8"/>
    </row>
    <row r="33" spans="1:10" s="1" customFormat="1" ht="15.75">
      <c r="A33" s="7"/>
      <c r="B33" s="7"/>
      <c r="J33" s="8"/>
    </row>
    <row r="34" spans="1:10" s="1" customFormat="1" ht="15.75">
      <c r="A34" s="7"/>
      <c r="B34" s="7"/>
      <c r="J34" s="8"/>
    </row>
    <row r="35" spans="1:2" ht="15.75">
      <c r="A35" s="3"/>
      <c r="B35" s="3"/>
    </row>
    <row r="36" spans="3:8" ht="12.75">
      <c r="C36" s="31"/>
      <c r="E36" s="28"/>
      <c r="F36" s="28"/>
      <c r="G36" s="28"/>
      <c r="H36" s="28"/>
    </row>
  </sheetData>
  <sheetProtection/>
  <mergeCells count="5">
    <mergeCell ref="A6:J6"/>
    <mergeCell ref="A7:J7"/>
    <mergeCell ref="A8:J8"/>
    <mergeCell ref="A9:J9"/>
    <mergeCell ref="H30:J30"/>
  </mergeCells>
  <printOptions horizontalCentered="1"/>
  <pageMargins left="0.3937007874015748" right="0.3937007874015748" top="0.43" bottom="0.3937007874015748" header="0.34" footer="0.1181102362204724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яук</dc:creator>
  <cp:keywords/>
  <dc:description/>
  <cp:lastModifiedBy>zhabina</cp:lastModifiedBy>
  <cp:lastPrinted>2013-12-11T06:18:56Z</cp:lastPrinted>
  <dcterms:created xsi:type="dcterms:W3CDTF">2013-10-04T10:35:03Z</dcterms:created>
  <dcterms:modified xsi:type="dcterms:W3CDTF">2018-12-06T06:49:19Z</dcterms:modified>
  <cp:category/>
  <cp:version/>
  <cp:contentType/>
  <cp:contentStatus/>
</cp:coreProperties>
</file>